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vin\Compras Dropbox\Greivin Arredondo\Registro de quejas\Sello Safe Travels\"/>
    </mc:Choice>
  </mc:AlternateContent>
  <bookViews>
    <workbookView xWindow="0" yWindow="0" windowWidth="19200" windowHeight="6435" activeTab="3"/>
  </bookViews>
  <sheets>
    <sheet name="Matriz" sheetId="3" r:id="rId1"/>
    <sheet name="Hoja3" sheetId="4" r:id="rId2"/>
    <sheet name="51 ADELANTE" sheetId="6" r:id="rId3"/>
    <sheet name="Hoja2" sheetId="2" r:id="rId4"/>
    <sheet name="Hoja4" sheetId="7" r:id="rId5"/>
    <sheet name="Hoja1" sheetId="1" r:id="rId6"/>
    <sheet name="Imprimir" sheetId="5" r:id="rId7"/>
  </sheets>
  <definedNames>
    <definedName name="_xlnm._FilterDatabase" localSheetId="3" hidden="1">Hoja2!$A$1:$H$107</definedName>
    <definedName name="_xlnm._FilterDatabase" localSheetId="0" hidden="1">Matriz!$A$1:$X$40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2" l="1"/>
  <c r="A29" i="2" s="1"/>
  <c r="A30" i="2" s="1"/>
  <c r="A31" i="2" s="1"/>
  <c r="A32" i="2" s="1"/>
  <c r="A33" i="2" s="1"/>
  <c r="A34" i="2" s="1"/>
  <c r="A35" i="2" s="1"/>
  <c r="A36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1" i="2" s="1"/>
  <c r="A62" i="2" s="1"/>
  <c r="A64" i="2" s="1"/>
  <c r="A65" i="2" s="1"/>
  <c r="A66" i="2" s="1"/>
  <c r="A68" i="2" s="1"/>
  <c r="A70" i="2" s="1"/>
  <c r="A71" i="2" s="1"/>
  <c r="A72" i="2" s="1"/>
  <c r="A74" i="2" s="1"/>
  <c r="A76" i="2" s="1"/>
  <c r="A78" i="2" s="1"/>
  <c r="A79" i="2" s="1"/>
  <c r="A80" i="2" s="1"/>
  <c r="A81" i="2" s="1"/>
  <c r="A82" i="2" s="1"/>
  <c r="A83" i="2" s="1"/>
  <c r="A85" i="2" s="1"/>
  <c r="A86" i="2" s="1"/>
  <c r="A87" i="2" s="1"/>
  <c r="A88" i="2" s="1"/>
  <c r="A89" i="2" s="1"/>
  <c r="A90" i="2" s="1"/>
  <c r="A91" i="2" s="1"/>
  <c r="A92" i="2" s="1"/>
  <c r="A94" i="2" s="1"/>
  <c r="A95" i="2" s="1"/>
  <c r="A96" i="2" s="1"/>
  <c r="A97" i="2" s="1"/>
  <c r="A99" i="2" s="1"/>
  <c r="A100" i="2" s="1"/>
  <c r="A101" i="2" s="1"/>
  <c r="A102" i="2" s="1"/>
  <c r="A103" i="2" s="1"/>
  <c r="A104" i="2" s="1"/>
  <c r="A106" i="2" s="1"/>
  <c r="A107" i="2" s="1"/>
  <c r="A5" i="2"/>
  <c r="A6" i="2" s="1"/>
  <c r="A7" i="2" s="1"/>
  <c r="A8" i="2" s="1"/>
  <c r="A9" i="2" s="1"/>
  <c r="A10" i="2" s="1"/>
  <c r="A11" i="2" s="1"/>
  <c r="A12" i="2" s="1"/>
  <c r="A5" i="4" l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" i="4"/>
  <c r="CN20" i="4"/>
  <c r="CE20" i="4"/>
  <c r="BV20" i="4"/>
  <c r="CN19" i="4"/>
  <c r="CE19" i="4"/>
  <c r="BV19" i="4"/>
  <c r="CN18" i="4"/>
  <c r="CE18" i="4"/>
  <c r="BV18" i="4"/>
  <c r="CN17" i="4"/>
  <c r="CE17" i="4"/>
  <c r="BV17" i="4"/>
  <c r="CN16" i="4"/>
  <c r="CE16" i="4"/>
  <c r="BV16" i="4"/>
  <c r="CN15" i="4"/>
  <c r="CE15" i="4"/>
  <c r="BV15" i="4"/>
  <c r="CN14" i="4"/>
  <c r="CE14" i="4"/>
  <c r="BV14" i="4"/>
  <c r="CN13" i="4"/>
  <c r="CE13" i="4"/>
  <c r="BV13" i="4"/>
  <c r="CN12" i="4"/>
  <c r="CE12" i="4"/>
  <c r="BV12" i="4"/>
  <c r="CN11" i="4"/>
  <c r="CE11" i="4"/>
  <c r="BV11" i="4"/>
  <c r="CN10" i="4"/>
  <c r="CE10" i="4"/>
  <c r="BV10" i="4"/>
  <c r="CN9" i="4"/>
  <c r="CE9" i="4"/>
  <c r="BV9" i="4"/>
  <c r="CN8" i="4"/>
  <c r="CE8" i="4"/>
  <c r="BV8" i="4"/>
  <c r="CN7" i="4"/>
  <c r="CE7" i="4"/>
  <c r="BV7" i="4"/>
  <c r="CN6" i="4"/>
  <c r="CE6" i="4"/>
  <c r="BV6" i="4"/>
  <c r="CN5" i="4"/>
  <c r="CE5" i="4"/>
  <c r="BV5" i="4"/>
  <c r="CN4" i="4"/>
  <c r="CE4" i="4"/>
  <c r="BV4" i="4"/>
  <c r="A5" i="6" l="1"/>
  <c r="A6" i="6" s="1"/>
  <c r="A7" i="6" s="1"/>
  <c r="A9" i="6" s="1"/>
  <c r="A10" i="6" s="1"/>
  <c r="A11" i="6" s="1"/>
  <c r="A13" i="6" s="1"/>
  <c r="A14" i="6" s="1"/>
  <c r="A15" i="6" s="1"/>
  <c r="A16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" i="6"/>
  <c r="A2" i="5" l="1"/>
  <c r="CF2" i="4"/>
  <c r="BW2" i="4"/>
  <c r="BN2" i="4"/>
  <c r="BE2" i="4"/>
  <c r="AV2" i="4"/>
  <c r="AL2" i="4"/>
  <c r="AC2" i="4"/>
  <c r="T2" i="4"/>
  <c r="K2" i="4"/>
  <c r="B2" i="4"/>
  <c r="M22" i="3"/>
  <c r="O22" i="3"/>
  <c r="Q22" i="3"/>
  <c r="U22" i="3"/>
  <c r="M23" i="3"/>
  <c r="O23" i="3"/>
  <c r="Q23" i="3"/>
  <c r="S23" i="3"/>
  <c r="U23" i="3"/>
  <c r="M24" i="3"/>
  <c r="O24" i="3"/>
  <c r="Q24" i="3"/>
  <c r="S24" i="3"/>
  <c r="U24" i="3"/>
  <c r="M25" i="3"/>
  <c r="O25" i="3"/>
  <c r="Q25" i="3"/>
  <c r="S25" i="3"/>
  <c r="U25" i="3"/>
  <c r="M26" i="3"/>
  <c r="O26" i="3"/>
  <c r="Q26" i="3"/>
  <c r="S26" i="3"/>
  <c r="U26" i="3"/>
  <c r="M27" i="3"/>
  <c r="O27" i="3"/>
  <c r="Q27" i="3"/>
  <c r="S27" i="3"/>
  <c r="U27" i="3"/>
  <c r="M28" i="3"/>
  <c r="O28" i="3"/>
  <c r="Q28" i="3"/>
  <c r="S28" i="3"/>
  <c r="U28" i="3"/>
  <c r="M29" i="3"/>
  <c r="O29" i="3"/>
  <c r="Q29" i="3"/>
  <c r="S29" i="3"/>
  <c r="U29" i="3"/>
  <c r="M30" i="3"/>
  <c r="O30" i="3"/>
  <c r="Q30" i="3"/>
  <c r="S30" i="3"/>
  <c r="U30" i="3"/>
  <c r="M31" i="3"/>
  <c r="O31" i="3"/>
  <c r="Q31" i="3"/>
  <c r="S31" i="3"/>
  <c r="U31" i="3"/>
  <c r="M32" i="3"/>
  <c r="O32" i="3"/>
  <c r="Q32" i="3"/>
  <c r="S32" i="3"/>
  <c r="U32" i="3"/>
  <c r="M33" i="3"/>
  <c r="O33" i="3"/>
  <c r="Q33" i="3"/>
  <c r="S33" i="3"/>
  <c r="U33" i="3"/>
  <c r="M34" i="3"/>
  <c r="O34" i="3"/>
  <c r="Q34" i="3"/>
  <c r="S34" i="3"/>
  <c r="U34" i="3"/>
  <c r="M35" i="3"/>
  <c r="O35" i="3"/>
  <c r="Q35" i="3"/>
  <c r="S35" i="3"/>
  <c r="U35" i="3"/>
  <c r="M36" i="3"/>
  <c r="O36" i="3"/>
  <c r="Q36" i="3"/>
  <c r="S36" i="3"/>
  <c r="U36" i="3"/>
  <c r="M37" i="3"/>
  <c r="O37" i="3"/>
  <c r="Q37" i="3"/>
  <c r="S37" i="3"/>
  <c r="U37" i="3"/>
  <c r="M38" i="3"/>
  <c r="O38" i="3"/>
  <c r="Q38" i="3"/>
  <c r="S38" i="3"/>
  <c r="U38" i="3"/>
  <c r="M39" i="3"/>
  <c r="O39" i="3"/>
  <c r="Q39" i="3"/>
  <c r="S39" i="3"/>
  <c r="U39" i="3"/>
  <c r="M40" i="3"/>
  <c r="O40" i="3"/>
  <c r="Q40" i="3"/>
  <c r="S40" i="3"/>
  <c r="U40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D22" i="3"/>
  <c r="F22" i="3"/>
  <c r="H22" i="3"/>
  <c r="D23" i="3"/>
  <c r="F23" i="3"/>
  <c r="H23" i="3"/>
  <c r="D24" i="3"/>
  <c r="F24" i="3"/>
  <c r="H24" i="3"/>
  <c r="D25" i="3"/>
  <c r="F25" i="3"/>
  <c r="H25" i="3"/>
  <c r="D26" i="3"/>
  <c r="F26" i="3"/>
  <c r="H26" i="3"/>
  <c r="D27" i="3"/>
  <c r="F27" i="3"/>
  <c r="H27" i="3"/>
  <c r="D28" i="3"/>
  <c r="F28" i="3"/>
  <c r="H28" i="3"/>
  <c r="D29" i="3"/>
  <c r="F29" i="3"/>
  <c r="H29" i="3"/>
  <c r="D30" i="3"/>
  <c r="F30" i="3"/>
  <c r="H30" i="3"/>
  <c r="D31" i="3"/>
  <c r="F31" i="3"/>
  <c r="H31" i="3"/>
  <c r="D32" i="3"/>
  <c r="F32" i="3"/>
  <c r="H32" i="3"/>
  <c r="D33" i="3"/>
  <c r="F33" i="3"/>
  <c r="H33" i="3"/>
  <c r="D34" i="3"/>
  <c r="F34" i="3"/>
  <c r="H34" i="3"/>
  <c r="D35" i="3"/>
  <c r="F35" i="3"/>
  <c r="H35" i="3"/>
  <c r="D36" i="3"/>
  <c r="F36" i="3"/>
  <c r="H36" i="3"/>
  <c r="D37" i="3"/>
  <c r="F37" i="3"/>
  <c r="H37" i="3"/>
  <c r="D38" i="3"/>
  <c r="F38" i="3"/>
  <c r="H38" i="3"/>
  <c r="D39" i="3"/>
  <c r="F39" i="3"/>
  <c r="H39" i="3"/>
  <c r="D40" i="3"/>
  <c r="F40" i="3"/>
  <c r="H40" i="3"/>
  <c r="B22" i="3"/>
  <c r="L22" i="3" s="1"/>
  <c r="B23" i="3"/>
  <c r="B24" i="3"/>
  <c r="B25" i="3"/>
  <c r="B26" i="3"/>
  <c r="L26" i="3" s="1"/>
  <c r="B27" i="3"/>
  <c r="B28" i="3"/>
  <c r="B29" i="3"/>
  <c r="B30" i="3"/>
  <c r="L30" i="3" s="1"/>
  <c r="B31" i="3"/>
  <c r="B32" i="3"/>
  <c r="B33" i="3"/>
  <c r="B34" i="3"/>
  <c r="L34" i="3" s="1"/>
  <c r="B35" i="3"/>
  <c r="B36" i="3"/>
  <c r="B37" i="3"/>
  <c r="B38" i="3"/>
  <c r="L38" i="3" s="1"/>
  <c r="B39" i="3"/>
  <c r="B40" i="3"/>
  <c r="U4" i="3"/>
  <c r="S4" i="3"/>
  <c r="Q4" i="3"/>
  <c r="O4" i="3"/>
  <c r="M4" i="3"/>
  <c r="CN41" i="4"/>
  <c r="CE41" i="4"/>
  <c r="BV41" i="4"/>
  <c r="BM41" i="4"/>
  <c r="BD41" i="4"/>
  <c r="CN40" i="4"/>
  <c r="CE40" i="4"/>
  <c r="BV40" i="4"/>
  <c r="BM40" i="4"/>
  <c r="BD40" i="4"/>
  <c r="CN39" i="4"/>
  <c r="CE39" i="4"/>
  <c r="BV39" i="4"/>
  <c r="BM39" i="4"/>
  <c r="BD39" i="4"/>
  <c r="CN38" i="4"/>
  <c r="CE38" i="4"/>
  <c r="BV38" i="4"/>
  <c r="BM38" i="4"/>
  <c r="BD38" i="4"/>
  <c r="CN37" i="4"/>
  <c r="CE37" i="4"/>
  <c r="BV37" i="4"/>
  <c r="BM37" i="4"/>
  <c r="BD37" i="4"/>
  <c r="CN36" i="4"/>
  <c r="CE36" i="4"/>
  <c r="BV36" i="4"/>
  <c r="BM36" i="4"/>
  <c r="BD36" i="4"/>
  <c r="CN35" i="4"/>
  <c r="CE35" i="4"/>
  <c r="BV35" i="4"/>
  <c r="BM35" i="4"/>
  <c r="BD35" i="4"/>
  <c r="CN34" i="4"/>
  <c r="CE34" i="4"/>
  <c r="BV34" i="4"/>
  <c r="BM34" i="4"/>
  <c r="BD34" i="4"/>
  <c r="CN33" i="4"/>
  <c r="CE33" i="4"/>
  <c r="BV33" i="4"/>
  <c r="BM33" i="4"/>
  <c r="BD33" i="4"/>
  <c r="CN32" i="4"/>
  <c r="CE32" i="4"/>
  <c r="BV32" i="4"/>
  <c r="BM32" i="4"/>
  <c r="BD32" i="4"/>
  <c r="CN31" i="4"/>
  <c r="CE31" i="4"/>
  <c r="BV31" i="4"/>
  <c r="BM31" i="4"/>
  <c r="BD31" i="4"/>
  <c r="CN30" i="4"/>
  <c r="CE30" i="4"/>
  <c r="BV30" i="4"/>
  <c r="BM30" i="4"/>
  <c r="BD30" i="4"/>
  <c r="CN29" i="4"/>
  <c r="CE29" i="4"/>
  <c r="BV29" i="4"/>
  <c r="BM29" i="4"/>
  <c r="BD29" i="4"/>
  <c r="CN28" i="4"/>
  <c r="CE28" i="4"/>
  <c r="BV28" i="4"/>
  <c r="BM28" i="4"/>
  <c r="BD28" i="4"/>
  <c r="CN27" i="4"/>
  <c r="CE27" i="4"/>
  <c r="BV27" i="4"/>
  <c r="BM27" i="4"/>
  <c r="BD27" i="4"/>
  <c r="CN26" i="4"/>
  <c r="CE26" i="4"/>
  <c r="BV26" i="4"/>
  <c r="BM26" i="4"/>
  <c r="BD26" i="4"/>
  <c r="CN25" i="4"/>
  <c r="CE25" i="4"/>
  <c r="BV25" i="4"/>
  <c r="BM25" i="4"/>
  <c r="BD25" i="4"/>
  <c r="CN24" i="4"/>
  <c r="CE24" i="4"/>
  <c r="BV24" i="4"/>
  <c r="BM24" i="4"/>
  <c r="BD24" i="4"/>
  <c r="CN23" i="4"/>
  <c r="CE23" i="4"/>
  <c r="BV23" i="4"/>
  <c r="BM23" i="4"/>
  <c r="BD23" i="4"/>
  <c r="CN22" i="4"/>
  <c r="CE22" i="4"/>
  <c r="S22" i="3" s="1"/>
  <c r="BV22" i="4"/>
  <c r="BM22" i="4"/>
  <c r="BD22" i="4"/>
  <c r="CN21" i="4"/>
  <c r="U21" i="3" s="1"/>
  <c r="CE21" i="4"/>
  <c r="S21" i="3" s="1"/>
  <c r="BV21" i="4"/>
  <c r="Q21" i="3" s="1"/>
  <c r="BM21" i="4"/>
  <c r="O21" i="3" s="1"/>
  <c r="BD21" i="4"/>
  <c r="M21" i="3" s="1"/>
  <c r="U20" i="3"/>
  <c r="S20" i="3"/>
  <c r="Q20" i="3"/>
  <c r="BM20" i="4"/>
  <c r="O20" i="3" s="1"/>
  <c r="BD20" i="4"/>
  <c r="M20" i="3" s="1"/>
  <c r="U19" i="3"/>
  <c r="S19" i="3"/>
  <c r="Q19" i="3"/>
  <c r="BM19" i="4"/>
  <c r="O19" i="3" s="1"/>
  <c r="BD19" i="4"/>
  <c r="M19" i="3" s="1"/>
  <c r="U18" i="3"/>
  <c r="S18" i="3"/>
  <c r="Q18" i="3"/>
  <c r="BM18" i="4"/>
  <c r="O18" i="3" s="1"/>
  <c r="BD18" i="4"/>
  <c r="M18" i="3" s="1"/>
  <c r="U17" i="3"/>
  <c r="S17" i="3"/>
  <c r="Q17" i="3"/>
  <c r="BM17" i="4"/>
  <c r="O17" i="3" s="1"/>
  <c r="BD17" i="4"/>
  <c r="M17" i="3" s="1"/>
  <c r="U16" i="3"/>
  <c r="S16" i="3"/>
  <c r="Q16" i="3"/>
  <c r="BM16" i="4"/>
  <c r="O16" i="3" s="1"/>
  <c r="BD16" i="4"/>
  <c r="M16" i="3" s="1"/>
  <c r="U15" i="3"/>
  <c r="S15" i="3"/>
  <c r="Q15" i="3"/>
  <c r="BM15" i="4"/>
  <c r="O15" i="3" s="1"/>
  <c r="BD15" i="4"/>
  <c r="M15" i="3" s="1"/>
  <c r="U14" i="3"/>
  <c r="S14" i="3"/>
  <c r="Q14" i="3"/>
  <c r="BM14" i="4"/>
  <c r="O14" i="3" s="1"/>
  <c r="BD14" i="4"/>
  <c r="M14" i="3" s="1"/>
  <c r="U13" i="3"/>
  <c r="S13" i="3"/>
  <c r="Q13" i="3"/>
  <c r="BM13" i="4"/>
  <c r="O13" i="3" s="1"/>
  <c r="BD13" i="4"/>
  <c r="M13" i="3" s="1"/>
  <c r="U12" i="3"/>
  <c r="S12" i="3"/>
  <c r="Q12" i="3"/>
  <c r="BM12" i="4"/>
  <c r="O12" i="3" s="1"/>
  <c r="BD12" i="4"/>
  <c r="M12" i="3" s="1"/>
  <c r="U11" i="3"/>
  <c r="S11" i="3"/>
  <c r="Q11" i="3"/>
  <c r="BM11" i="4"/>
  <c r="O11" i="3" s="1"/>
  <c r="BD11" i="4"/>
  <c r="M11" i="3" s="1"/>
  <c r="U10" i="3"/>
  <c r="S10" i="3"/>
  <c r="Q10" i="3"/>
  <c r="BM10" i="4"/>
  <c r="O10" i="3" s="1"/>
  <c r="BD10" i="4"/>
  <c r="M10" i="3" s="1"/>
  <c r="U9" i="3"/>
  <c r="S9" i="3"/>
  <c r="Q9" i="3"/>
  <c r="BM9" i="4"/>
  <c r="O9" i="3" s="1"/>
  <c r="BD9" i="4"/>
  <c r="M9" i="3" s="1"/>
  <c r="U8" i="3"/>
  <c r="S8" i="3"/>
  <c r="Q8" i="3"/>
  <c r="BM8" i="4"/>
  <c r="O8" i="3" s="1"/>
  <c r="BD8" i="4"/>
  <c r="M8" i="3" s="1"/>
  <c r="U7" i="3"/>
  <c r="S7" i="3"/>
  <c r="Q7" i="3"/>
  <c r="BM7" i="4"/>
  <c r="O7" i="3" s="1"/>
  <c r="BD7" i="4"/>
  <c r="M7" i="3" s="1"/>
  <c r="U6" i="3"/>
  <c r="S6" i="3"/>
  <c r="Q6" i="3"/>
  <c r="BM6" i="4"/>
  <c r="O6" i="3" s="1"/>
  <c r="BD6" i="4"/>
  <c r="M6" i="3" s="1"/>
  <c r="U5" i="3"/>
  <c r="S5" i="3"/>
  <c r="Q5" i="3"/>
  <c r="BM5" i="4"/>
  <c r="O5" i="3" s="1"/>
  <c r="BD5" i="4"/>
  <c r="M5" i="3" s="1"/>
  <c r="BM4" i="4"/>
  <c r="BD4" i="4"/>
  <c r="AT41" i="4"/>
  <c r="AT40" i="4"/>
  <c r="AT39" i="4"/>
  <c r="AT38" i="4"/>
  <c r="AT37" i="4"/>
  <c r="AT36" i="4"/>
  <c r="AT3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J21" i="3" s="1"/>
  <c r="AT20" i="4"/>
  <c r="J20" i="3" s="1"/>
  <c r="AT19" i="4"/>
  <c r="J19" i="3" s="1"/>
  <c r="AT18" i="4"/>
  <c r="J18" i="3" s="1"/>
  <c r="AT17" i="4"/>
  <c r="J17" i="3" s="1"/>
  <c r="AT16" i="4"/>
  <c r="J16" i="3" s="1"/>
  <c r="AT15" i="4"/>
  <c r="J15" i="3" s="1"/>
  <c r="AT14" i="4"/>
  <c r="J14" i="3" s="1"/>
  <c r="AT13" i="4"/>
  <c r="J13" i="3" s="1"/>
  <c r="AT12" i="4"/>
  <c r="J12" i="3" s="1"/>
  <c r="AT11" i="4"/>
  <c r="J11" i="3" s="1"/>
  <c r="AT10" i="4"/>
  <c r="J10" i="3" s="1"/>
  <c r="AT9" i="4"/>
  <c r="J9" i="3" s="1"/>
  <c r="AT8" i="4"/>
  <c r="J8" i="3" s="1"/>
  <c r="AT7" i="4"/>
  <c r="J7" i="3" s="1"/>
  <c r="AT6" i="4"/>
  <c r="J6" i="3" s="1"/>
  <c r="AT5" i="4"/>
  <c r="J5" i="3" s="1"/>
  <c r="AT4" i="4"/>
  <c r="J4" i="3" s="1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H21" i="3" s="1"/>
  <c r="AK20" i="4"/>
  <c r="H20" i="3" s="1"/>
  <c r="AK19" i="4"/>
  <c r="H19" i="3" s="1"/>
  <c r="AK18" i="4"/>
  <c r="H18" i="3" s="1"/>
  <c r="AK17" i="4"/>
  <c r="H17" i="3" s="1"/>
  <c r="AK16" i="4"/>
  <c r="H16" i="3" s="1"/>
  <c r="AK15" i="4"/>
  <c r="H15" i="3" s="1"/>
  <c r="AK14" i="4"/>
  <c r="H14" i="3" s="1"/>
  <c r="AK13" i="4"/>
  <c r="H13" i="3" s="1"/>
  <c r="AK12" i="4"/>
  <c r="H12" i="3" s="1"/>
  <c r="AK11" i="4"/>
  <c r="H11" i="3" s="1"/>
  <c r="AK10" i="4"/>
  <c r="H10" i="3" s="1"/>
  <c r="AK9" i="4"/>
  <c r="H9" i="3" s="1"/>
  <c r="AK8" i="4"/>
  <c r="H8" i="3" s="1"/>
  <c r="AK7" i="4"/>
  <c r="H7" i="3" s="1"/>
  <c r="AK6" i="4"/>
  <c r="H6" i="3" s="1"/>
  <c r="AK5" i="4"/>
  <c r="H5" i="3" s="1"/>
  <c r="AK4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F21" i="3" s="1"/>
  <c r="AB20" i="4"/>
  <c r="F20" i="3" s="1"/>
  <c r="AB19" i="4"/>
  <c r="F19" i="3" s="1"/>
  <c r="AB18" i="4"/>
  <c r="F18" i="3" s="1"/>
  <c r="AB17" i="4"/>
  <c r="F17" i="3" s="1"/>
  <c r="AB16" i="4"/>
  <c r="F16" i="3" s="1"/>
  <c r="AB15" i="4"/>
  <c r="F15" i="3" s="1"/>
  <c r="AB14" i="4"/>
  <c r="F14" i="3" s="1"/>
  <c r="AB13" i="4"/>
  <c r="F13" i="3" s="1"/>
  <c r="AB12" i="4"/>
  <c r="F12" i="3" s="1"/>
  <c r="AB11" i="4"/>
  <c r="F11" i="3" s="1"/>
  <c r="AB10" i="4"/>
  <c r="F10" i="3" s="1"/>
  <c r="AB9" i="4"/>
  <c r="F9" i="3" s="1"/>
  <c r="AB8" i="4"/>
  <c r="F8" i="3" s="1"/>
  <c r="AB7" i="4"/>
  <c r="F7" i="3" s="1"/>
  <c r="AB6" i="4"/>
  <c r="F6" i="3" s="1"/>
  <c r="AB5" i="4"/>
  <c r="F5" i="3" s="1"/>
  <c r="AB4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D21" i="3" s="1"/>
  <c r="S20" i="4"/>
  <c r="D20" i="3" s="1"/>
  <c r="S19" i="4"/>
  <c r="D19" i="3" s="1"/>
  <c r="S18" i="4"/>
  <c r="D18" i="3" s="1"/>
  <c r="S17" i="4"/>
  <c r="D17" i="3" s="1"/>
  <c r="S16" i="4"/>
  <c r="D16" i="3" s="1"/>
  <c r="S15" i="4"/>
  <c r="D15" i="3" s="1"/>
  <c r="S14" i="4"/>
  <c r="D14" i="3" s="1"/>
  <c r="S13" i="4"/>
  <c r="D13" i="3" s="1"/>
  <c r="S12" i="4"/>
  <c r="D12" i="3" s="1"/>
  <c r="S11" i="4"/>
  <c r="D11" i="3" s="1"/>
  <c r="S10" i="4"/>
  <c r="D10" i="3" s="1"/>
  <c r="S9" i="4"/>
  <c r="D9" i="3" s="1"/>
  <c r="S8" i="4"/>
  <c r="D8" i="3" s="1"/>
  <c r="S7" i="4"/>
  <c r="D7" i="3" s="1"/>
  <c r="S6" i="4"/>
  <c r="D6" i="3" s="1"/>
  <c r="S5" i="4"/>
  <c r="D5" i="3" s="1"/>
  <c r="S4" i="4"/>
  <c r="D4" i="3" s="1"/>
  <c r="J5" i="4"/>
  <c r="B5" i="3" s="1"/>
  <c r="J6" i="4"/>
  <c r="B6" i="3" s="1"/>
  <c r="J7" i="4"/>
  <c r="B7" i="3" s="1"/>
  <c r="J8" i="4"/>
  <c r="B8" i="3" s="1"/>
  <c r="J9" i="4"/>
  <c r="B9" i="3" s="1"/>
  <c r="J10" i="4"/>
  <c r="B10" i="3" s="1"/>
  <c r="J11" i="4"/>
  <c r="B11" i="3" s="1"/>
  <c r="J12" i="4"/>
  <c r="B12" i="3" s="1"/>
  <c r="J13" i="4"/>
  <c r="B13" i="3" s="1"/>
  <c r="J14" i="4"/>
  <c r="B14" i="3" s="1"/>
  <c r="J15" i="4"/>
  <c r="B15" i="3" s="1"/>
  <c r="J16" i="4"/>
  <c r="B16" i="3" s="1"/>
  <c r="J17" i="4"/>
  <c r="B17" i="3" s="1"/>
  <c r="J18" i="4"/>
  <c r="B18" i="3" s="1"/>
  <c r="J19" i="4"/>
  <c r="B19" i="3" s="1"/>
  <c r="J20" i="4"/>
  <c r="B20" i="3" s="1"/>
  <c r="J21" i="4"/>
  <c r="B21" i="3" s="1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H4" i="3"/>
  <c r="F4" i="3"/>
  <c r="J4" i="4"/>
  <c r="B4" i="3" s="1"/>
  <c r="L39" i="3" l="1"/>
  <c r="L35" i="3"/>
  <c r="L31" i="3"/>
  <c r="L27" i="3"/>
  <c r="L23" i="3"/>
  <c r="W29" i="3"/>
  <c r="W33" i="3"/>
  <c r="W31" i="3"/>
  <c r="W25" i="3"/>
  <c r="L37" i="3"/>
  <c r="L33" i="3"/>
  <c r="L29" i="3"/>
  <c r="X29" i="3" s="1"/>
  <c r="L25" i="3"/>
  <c r="X25" i="3" s="1"/>
  <c r="L40" i="3"/>
  <c r="L36" i="3"/>
  <c r="L32" i="3"/>
  <c r="L28" i="3"/>
  <c r="L24" i="3"/>
  <c r="W37" i="3"/>
  <c r="W34" i="3"/>
  <c r="X34" i="3" s="1"/>
  <c r="W32" i="3"/>
  <c r="W30" i="3"/>
  <c r="X30" i="3" s="1"/>
  <c r="W27" i="3"/>
  <c r="W39" i="3"/>
  <c r="W28" i="3"/>
  <c r="W26" i="3"/>
  <c r="X26" i="3" s="1"/>
  <c r="W23" i="3"/>
  <c r="W36" i="3"/>
  <c r="X36" i="3" s="1"/>
  <c r="W40" i="3"/>
  <c r="W38" i="3"/>
  <c r="X38" i="3" s="1"/>
  <c r="W35" i="3"/>
  <c r="W24" i="3"/>
  <c r="W22" i="3"/>
  <c r="X22" i="3" s="1"/>
  <c r="W18" i="3"/>
  <c r="W17" i="3"/>
  <c r="W21" i="3"/>
  <c r="W20" i="3"/>
  <c r="W16" i="3"/>
  <c r="W13" i="3"/>
  <c r="W12" i="3"/>
  <c r="W10" i="3"/>
  <c r="W9" i="3"/>
  <c r="W8" i="3"/>
  <c r="W5" i="3"/>
  <c r="W19" i="3"/>
  <c r="W15" i="3"/>
  <c r="W14" i="3"/>
  <c r="W11" i="3"/>
  <c r="W7" i="3"/>
  <c r="W6" i="3"/>
  <c r="L20" i="3"/>
  <c r="L21" i="3"/>
  <c r="X21" i="3" s="1"/>
  <c r="L19" i="3"/>
  <c r="X19" i="3" s="1"/>
  <c r="L18" i="3"/>
  <c r="X18" i="3" s="1"/>
  <c r="L17" i="3"/>
  <c r="X17" i="3" s="1"/>
  <c r="L16" i="3"/>
  <c r="L15" i="3"/>
  <c r="L14" i="3"/>
  <c r="L13" i="3"/>
  <c r="X13" i="3" s="1"/>
  <c r="L12" i="3"/>
  <c r="X12" i="3" s="1"/>
  <c r="L11" i="3"/>
  <c r="L10" i="3"/>
  <c r="L9" i="3"/>
  <c r="L8" i="3"/>
  <c r="L7" i="3"/>
  <c r="X7" i="3" s="1"/>
  <c r="L6" i="3"/>
  <c r="L5" i="3"/>
  <c r="W4" i="3"/>
  <c r="L4" i="3"/>
  <c r="X40" i="3" l="1"/>
  <c r="X24" i="3"/>
  <c r="X39" i="3"/>
  <c r="X35" i="3"/>
  <c r="X23" i="3"/>
  <c r="X27" i="3"/>
  <c r="X33" i="3"/>
  <c r="X4" i="3"/>
  <c r="X11" i="3"/>
  <c r="X28" i="3"/>
  <c r="X32" i="3"/>
  <c r="X37" i="3"/>
  <c r="X31" i="3"/>
  <c r="X6" i="3"/>
  <c r="X9" i="3"/>
  <c r="X15" i="3"/>
  <c r="X8" i="3"/>
  <c r="X16" i="3"/>
  <c r="X5" i="3"/>
  <c r="X20" i="3"/>
  <c r="X10" i="3"/>
  <c r="X14" i="3"/>
</calcChain>
</file>

<file path=xl/sharedStrings.xml><?xml version="1.0" encoding="utf-8"?>
<sst xmlns="http://schemas.openxmlformats.org/spreadsheetml/2006/main" count="799" uniqueCount="249">
  <si>
    <t>Pregunta</t>
  </si>
  <si>
    <t>Departamento</t>
  </si>
  <si>
    <t>Responsable</t>
  </si>
  <si>
    <t xml:space="preserve">Evidencia </t>
  </si>
  <si>
    <t xml:space="preserve">Fotos </t>
  </si>
  <si>
    <t>Areas publicas</t>
  </si>
  <si>
    <t xml:space="preserve">Roberto </t>
  </si>
  <si>
    <t>Permiso Sanivir</t>
  </si>
  <si>
    <t>Compras</t>
  </si>
  <si>
    <t>Greivin</t>
  </si>
  <si>
    <t>Servicio al cliente</t>
  </si>
  <si>
    <t>Oscar</t>
  </si>
  <si>
    <t>Kardex de productos</t>
  </si>
  <si>
    <t>Protocolos</t>
  </si>
  <si>
    <t>RRHH</t>
  </si>
  <si>
    <t>Dayana</t>
  </si>
  <si>
    <t xml:space="preserve">Registros de limpienza </t>
  </si>
  <si>
    <t xml:space="preserve">Graficas </t>
  </si>
  <si>
    <t>AyB</t>
  </si>
  <si>
    <t xml:space="preserve">Diego </t>
  </si>
  <si>
    <t>Dispensadores</t>
  </si>
  <si>
    <t xml:space="preserve"> Compras</t>
  </si>
  <si>
    <t xml:space="preserve">Protocoles, poner nombres a los equipos </t>
  </si>
  <si>
    <t>identificacion de botellas</t>
  </si>
  <si>
    <t>General</t>
  </si>
  <si>
    <t>Todos</t>
  </si>
  <si>
    <t xml:space="preserve">Fotos de la bodega y rotulacion </t>
  </si>
  <si>
    <t>Fotos</t>
  </si>
  <si>
    <t xml:space="preserve">Habitaciones </t>
  </si>
  <si>
    <t>Mantenimiento</t>
  </si>
  <si>
    <t>Susana</t>
  </si>
  <si>
    <t>Jairo</t>
  </si>
  <si>
    <t>Fotos y bitacora</t>
  </si>
  <si>
    <t>Bitacora</t>
  </si>
  <si>
    <t>Fotos, bitacoras</t>
  </si>
  <si>
    <t>Mapeo de puntos</t>
  </si>
  <si>
    <t>Fotos de los puntos</t>
  </si>
  <si>
    <t>Fotos de areas de trabajo</t>
  </si>
  <si>
    <t xml:space="preserve">Fotos de la aplicación y bomba neubulizadora </t>
  </si>
  <si>
    <t>Fotos de ingreso</t>
  </si>
  <si>
    <t>Fotos de los rotulos</t>
  </si>
  <si>
    <t>Fotos de rotulacion, hacer rotulos de mascarillas</t>
  </si>
  <si>
    <t>Protocolo de reservas</t>
  </si>
  <si>
    <t xml:space="preserve">Fotos de mapa y app </t>
  </si>
  <si>
    <t xml:space="preserve">Fotos de reunion </t>
  </si>
  <si>
    <t>Protocolo</t>
  </si>
  <si>
    <t>Pendiente</t>
  </si>
  <si>
    <t xml:space="preserve">Registro de reserva </t>
  </si>
  <si>
    <t>Registros</t>
  </si>
  <si>
    <t xml:space="preserve">Ceilyn </t>
  </si>
  <si>
    <t>ICT</t>
  </si>
  <si>
    <t>Consulta</t>
  </si>
  <si>
    <t>N/A</t>
  </si>
  <si>
    <t>Spa</t>
  </si>
  <si>
    <t>Yeimy</t>
  </si>
  <si>
    <t>Fotos y protocolo</t>
  </si>
  <si>
    <t>Gerencia</t>
  </si>
  <si>
    <t>Minor</t>
  </si>
  <si>
    <t>Accesorios para eventos y yoga lavamanos</t>
  </si>
  <si>
    <t xml:space="preserve">Protocolos de buffet. Galeria mejorar la desinfeccion y colocar lavamos </t>
  </si>
  <si>
    <t>Ayb</t>
  </si>
  <si>
    <t xml:space="preserve">Evidenciar el bajo stock </t>
  </si>
  <si>
    <t>Protocolos de limpieza salas</t>
  </si>
  <si>
    <t xml:space="preserve">Protocolo de botones y bomba </t>
  </si>
  <si>
    <t xml:space="preserve">Protocolo de transporte de colaboradores </t>
  </si>
  <si>
    <t>Capítulo I: HIGIENE Y DESINFECCIÓN</t>
  </si>
  <si>
    <t>SI</t>
  </si>
  <si>
    <t>NO</t>
  </si>
  <si>
    <t>NA</t>
  </si>
  <si>
    <t xml:space="preserve">1.1 PROCEDIMIENTOS DE LIMPIEZA Y DESINFECCIÓN </t>
  </si>
  <si>
    <t>Se garantiza el suministro de agua potable, jabón antibacterial, alcohol en gel, toalla desechables y basureros en áreas comunes.</t>
  </si>
  <si>
    <t>Se garantiza los insumos para la limpieza y desinfección en las áreas de trabajo y de atención de usuarios.</t>
  </si>
  <si>
    <t>La empresa garantiza la limpieza y desinfección de los equipos electrónicos utilizados por los colaboradores.</t>
  </si>
  <si>
    <t>Se utilizan productos autorizados para la limpieza y desinfección. (según disposiciones del Ministerio de Salud).</t>
  </si>
  <si>
    <t>Se cuenta con un plan y horario de limpieza y desinfección de las instalaciones aumentando las medidas de higiene y desinfección.</t>
  </si>
  <si>
    <t>Los utensilios de limpieza que se utilizan, se encuentran en buenas condiciones de uso.</t>
  </si>
  <si>
    <t>Se demuestra que los equipos y materiales utilizados en la limpieza y desinfección son lavados y desinfectados al finalizar el proceso.</t>
  </si>
  <si>
    <t>Los equipos y productos utilizados en la limpieza y desinfección se encuentran rotulados.</t>
  </si>
  <si>
    <t>El equipo de limpieza y desinfección de los servicios sanitarios son exclusivos para estas áreas y se encuentran rotulados.</t>
  </si>
  <si>
    <t>Se dispone de área para el almacenaje del equipo utilizado para la limpieza y desinfección, con la debida rotulación.</t>
  </si>
  <si>
    <t>El personal de limpieza utiliza los equipos de protección personal, durante el proceso de limpieza y desinfección.</t>
  </si>
  <si>
    <t>La empresa demuestra la limpieza y desinfección de: las unidades  de transporte, equipos de trabajo, equipos especiales para las actividades, montajes, equipos de alquiler, stands, embarcaciones, entre otros, antes y después de cada uso.</t>
  </si>
  <si>
    <t>La empresa demuestra la limpieza y desinfección de las zonas de comedor, descanso y áreas comunes de los colaboradores.</t>
  </si>
  <si>
    <t>Se cuenta con la documentación que indique la periodicidad de la limpieza y desinfección de las áreas según corresponda. (Ej. Bitácoras).</t>
  </si>
  <si>
    <t>Se cuenta con procesos de limpieza y desinfección, para el ingreso a la empresa, actividades, eventos y recintos comunes de los colaboradores, clientes, visitantes y proveedores.</t>
  </si>
  <si>
    <t>Se han identificado los puntos críticos, superficies y áreas de mayor tránsito para la limpieza y desinfección. (Lista de superficies de mayor manipulación).</t>
  </si>
  <si>
    <t>Se cuenta con estaciones para desinfección (alcohol en gel, lavatorios, jabón líquido, entre otros), ubicados en puntos estratégicos a lo largo del establecimiento, áreas de eventos, stands, alimentación durante actividades, durante el desarrollo de actividades, entre otros.</t>
  </si>
  <si>
    <t>Las áreas de trabajo cuentan con ventilación permanente y flujo constante de aire, que aseguren las condiciones del lugar.</t>
  </si>
  <si>
    <t>En caso de utilizar aire acondicionado, la empresa demuestra la limpieza y desinfeccion profunda del equipo.</t>
  </si>
  <si>
    <t xml:space="preserve">1.2 ROTULACIÓN / INFORMACIÓN </t>
  </si>
  <si>
    <t>Se dispone de los protocolos de tos, estornudo, lavado de manos, otras formas de saludar, entre otros, emitidos por el Ministerio de Salud, en las áreas de mayor tránsito de personas.</t>
  </si>
  <si>
    <t>La empresa dispone de rotulación o dispositivos que garanticen el respeto del distanciamiento social recomendado en las distintas áreas.</t>
  </si>
  <si>
    <t>La empresa demuestra el cumplimiento de informar a los clientes, visitantes, proveedores, colaboradores, el aforo mínimo recomendado, en las áreas y espacios comunes. (A través de rótulos o demarcaciones).</t>
  </si>
  <si>
    <t>La empresa demuestra que realiza la notificación a sus clientes de las medidas y protocolos definidos ante el COVID-19. (Por vía digital, se evita el uso de material impreso que podría ser foco de contaminación).</t>
  </si>
  <si>
    <t>La empresa demuestra que comunica a los clientes los horarios de apertura, tours, eventos, áreas disponibles para el público, entre otros.</t>
  </si>
  <si>
    <t>La empresa demuestra que se ha brindado información y capacitación a sus colaboradores, sobre los protocolos establecidos por la administración ante el COVID-19.</t>
  </si>
  <si>
    <t xml:space="preserve">La empresa demuestra que realiza la notificación a los proveedores de las medidas y protocolos definidos ante el COVID-19. </t>
  </si>
  <si>
    <t>La empresa demuestra que se ha brindado capacitación al personal de limpieza, sobre los procedimientos de limpieza y desinfección emitidos ante el COVID-19.</t>
  </si>
  <si>
    <t>1.3 GENERALIDADES</t>
  </si>
  <si>
    <t>Se demuestra que los equipos y materiales especiales, utilizados para las actividades, tours, tratamientos, eventos, y que han pasado por periodos de cuarentana (sumersión en productos de limpieza por un periodo definido), se mantienen en espacios o dispositivos que garantizan la limpieza y desinfección. (Ej. bolsas o dispositivos cerrados.)</t>
  </si>
  <si>
    <t xml:space="preserve">La empresa demuestra que cuenta con políticas para informar a clientes y colaboradores que se deberá cumplir el principio de burbujas sociales en los espacios comunes, actividades, eventos, tours, embarcaciones, entre otros. </t>
  </si>
  <si>
    <t>Se cuenta con colaboradores capacitados, responsables de la colocación de equipos especiales durante las actividades.</t>
  </si>
  <si>
    <t>La empresa comunica a los clientes, los objetos y equipos  permitidos y requeridos dentro de la empresa, durante las actividades, eventos, entre otros, garantizando así, la no presencia de  implementos innecesarios, que requieren limpieza y desinfección. adicional.</t>
  </si>
  <si>
    <t>En áreas comunes, en montajes especiales para eventos, actividades, entre otros, se garantiza la distancia física tanto para clientes, proveedores y colaboradores.</t>
  </si>
  <si>
    <t>La empresa demuestra, que durante las actividades, eventos, stands, tratamientos, entre otros, no se emplearán utensilios de uso común (Ej. en las mesas (servilleteros, saleros), revistas, lapiceros, brochures físicos, entre otros).</t>
  </si>
  <si>
    <t>La empresa promueve el lavado y desinfección de manos durante las actividades y tours.</t>
  </si>
  <si>
    <t>En caso de contar con tiendas de artesanías, recuerdos u otros productos, se evita el autoservicio.</t>
  </si>
  <si>
    <t>En tiendas de artesanías, recuerdos u otros productos, se mantiene el stock mínimo de productos, se eliminan mostradores y degustaciones.</t>
  </si>
  <si>
    <t>La empresa garantiza que los recorridos en los senderos se realizan en un sentido único, para evitar cruces entre grupos.</t>
  </si>
  <si>
    <t>La empresa demuestra que, en las unidades de transporte se viaja con la capacidad máxima y ninguna persona puede ir de pie.</t>
  </si>
  <si>
    <t>Se demuestra que el equipaje de los clientes pasa por un proceso de desinfección antes de ingresar a las instalaciones, unidades de transporte o embarcaciones.</t>
  </si>
  <si>
    <t>Se demuestra que dentro de las unidades de transporte, embarcaciones u otras actividades, se cuenta con alcohol en gel para el uso de los clientes o colaboradores.</t>
  </si>
  <si>
    <t>Se fomenta la utilización de métodos de pago sin contacto. De lo contrario, garantiza medidas para que los colaboradores manipulen el dinero de manera segura.</t>
  </si>
  <si>
    <t>Durante los eventos especiales, actos culturales, entre otros, se cuenta con medidas para evitar el contacto y aglomeración entre los grupos musicales, animadores, grupos de baile, entre otros.</t>
  </si>
  <si>
    <t>1.4 EQUIPOS DE PROTECCIÓN PERSONAL</t>
  </si>
  <si>
    <t>La empresa demuestra que fomenta el uso de los EPP dentro de las instalaciones, actividades, eventos especiales, entre otros, por parte de los clientes y proveedores.</t>
  </si>
  <si>
    <t>La empresa cuenta con EPP a disposición de los colaboradores,
 clientes y demás visitantes, en caso de requerirlos (Ej. Stocks de reserva).</t>
  </si>
  <si>
    <t>El EPP utilizado por los colaboradores, cuenta con ajuste fijo y 
estable que no requiere manipulación constante.</t>
  </si>
  <si>
    <t>La empresa demuestra que el personal que se encuentra en contacto directo con los clientes porta el EPP requerido.</t>
  </si>
  <si>
    <t>La empresa demuestra que el chofer y las personas que utilizan las unidades de transporte utilizan los EPP requeridos durante el viaje o traslado.</t>
  </si>
  <si>
    <t>1.5 MANEJO DE RESIDUOS</t>
  </si>
  <si>
    <t>La empresa demuestra que cuenta con procedimiento que incluya el manejo y eliminación de los residuos durante el tiempo en el que se mantenga activo el brote, según lineamientos del Ministerio de Salud.</t>
  </si>
  <si>
    <t>Se cuenta con dispositivos de accionamiento no manual, con tapa, rotulados y con bolsa, según el tipo de desecho.</t>
  </si>
  <si>
    <t>La empresa garantiza la limpieza y desinfección de los contenedores de basura, a través de registros o bitácoras de limpieza.</t>
  </si>
  <si>
    <t>Capítulo II: LOGÍSTICA EN EL CENTRO DE TRABAJO</t>
  </si>
  <si>
    <t>La empresa cuenta con plan de continuidad del negocio. (No es obligatorio).</t>
  </si>
  <si>
    <t>2.1 TURNOS Y HORARIOS</t>
  </si>
  <si>
    <t>Se realiza la valoración previo ingreso del personal al establecimiento para identificar posibles síntomas de COVID-19.</t>
  </si>
  <si>
    <t xml:space="preserve">Se facilita el trabajo en casa, de acuerdo con la Ley 9738: "Ley para Regular el Teletrabajo”, para los puestos que por su función se pueda implementar. </t>
  </si>
  <si>
    <t xml:space="preserve">Se demuestra que la empresa diseña horarios flexibles para reducir la cantidad de trabajadores dentro de las áreas, según las necesidades de operación. </t>
  </si>
  <si>
    <t>Se demuestra que la empresa modifica los horarios de ingreso, descanso y alimentación por turnos, para evitar coincidencia de personas durante los cambios de turno, descanso y alimentación.</t>
  </si>
  <si>
    <t>La empresa demuestra que se incluyen espacios durante la jornada laboral, para el lavado y desinfección de manos de los colaboradores.</t>
  </si>
  <si>
    <t>2.2 DISTANCIAMIENTO DE PERSONAS EN LUGARES DE TRABAJO</t>
  </si>
  <si>
    <t>Se identifica el respeto al distanciamiento social de 1.8 mts., recomendado, entre cada área o puesto de trabajo.</t>
  </si>
  <si>
    <t xml:space="preserve">Se fomentan las reuniones virtuales. </t>
  </si>
  <si>
    <t xml:space="preserve">Cuando las reuniones presenciales son extrictamente necesarias, la empresa demuestra que se aplica el distanciamiento social de 1.8 mts. y el máximo de 60 minutos por actividad. </t>
  </si>
  <si>
    <t>La empresa cuenta con lineamientos para los viajes dentro o fuera del país, durante el periodo de alerta sanitaria.</t>
  </si>
  <si>
    <t xml:space="preserve">Durante el tiempo de descanso, se demuestra que los colaboradores respetan el distanciamiento de 1.8 mts., y no se comparten alimentos o utensilios. </t>
  </si>
  <si>
    <t>Se promueve el uso de escaleras y pasillos en un solo sentido para disminuir el contacto.</t>
  </si>
  <si>
    <t>Se utilizan pantallas acrílicas, caretas o similares en lugares o áreas de atención al público o colaboradores.</t>
  </si>
  <si>
    <t>Se mantiene comunicación con el personal en relación a la enfermedad COVID-19 y se fomenta el reporte de aquellos cambios de salud que presenten.</t>
  </si>
  <si>
    <t>2.3 HÁBITOS DE HIGIENE DE LOS COLABORADORES</t>
  </si>
  <si>
    <t>La empresa fomenta la utilización de uniformes y/o ropa de trabajo limpia diariamente.</t>
  </si>
  <si>
    <t>Se instruye a los colaboradores acerca del uso de los EPP diariamente, limpios y desinfectados.</t>
  </si>
  <si>
    <t>Se verifica junto con los colaboradores, la práctica de mantener buena higiene de manos y la práctica de los lineamientos del Ministerio de Salud.</t>
  </si>
  <si>
    <t xml:space="preserve">La empresa maneja registros de los colaboradores que presentan factores de riesgo potenciales (mayores de 60 años, hipertensos, con afecciones respiratorias, diabetes, que estén en tratamiento por cáncer u otra enfermedad que comprometa su sistema inmunológico). </t>
  </si>
  <si>
    <t>Capítulo III: ACTUACIÓN ANTE CASOS CONFIRMADOS</t>
  </si>
  <si>
    <t xml:space="preserve">La empresa cuenta con lineamientos específicos para tratar a las personas como casos sospechos con COVID-19, previo a la atención por parte de las autoridades de salud. </t>
  </si>
  <si>
    <t>La empresa cuenta con mecanismos claros para reportar los casos sospechos de COVID-19 a las autoridades de Salud.</t>
  </si>
  <si>
    <t xml:space="preserve">La empresa cuenta con un registro de los colaboradores que presenten síntomas de gripe, enfermedad con síntomas respiratorios, o síntomas asociados al COVID-19.
</t>
  </si>
  <si>
    <t>La empresa implementa medidas, en caso de que algún colaborador sea diagnosticado con COVID-19.</t>
  </si>
  <si>
    <t>Se mantiene registro de casos confirmados y contactos directos del colaborador diagnosticado.</t>
  </si>
  <si>
    <t>La empresa demuestra que se difunden los lineamientos para los casos sospechos y/o confirmados con COVID-19, con todos sus colaboradores..</t>
  </si>
  <si>
    <t>Capítulo IV: COMUNICACIÓN</t>
  </si>
  <si>
    <t xml:space="preserve">La empresa cuenta con un canal de comunicación veraz y confiable, donde se comparte información oficial emitida por el Ministerio de Salud. </t>
  </si>
  <si>
    <t>Se cuenta con una persona responsable de la comunicación durante la emergencia, que emita la información, la actualice y comparta a los colaboradores y clientes.</t>
  </si>
  <si>
    <t>Exposición</t>
  </si>
  <si>
    <t>Reconocimiento temprano y control de fuente</t>
  </si>
  <si>
    <t>Tiempo</t>
  </si>
  <si>
    <t>Distancia</t>
  </si>
  <si>
    <t>Sub-Total</t>
  </si>
  <si>
    <t>Area</t>
  </si>
  <si>
    <t>Nota:</t>
  </si>
  <si>
    <t>Criterio</t>
  </si>
  <si>
    <t>Protección</t>
  </si>
  <si>
    <t>Elementos de Protección Personal</t>
  </si>
  <si>
    <t>Controles Sanitarios</t>
  </si>
  <si>
    <t>Tol</t>
  </si>
  <si>
    <t>Criterio 1</t>
  </si>
  <si>
    <t>Criterio 2</t>
  </si>
  <si>
    <t>Criterio 3</t>
  </si>
  <si>
    <t>Criterio 4</t>
  </si>
  <si>
    <t>Criterio 5</t>
  </si>
  <si>
    <t>Criterio 6</t>
  </si>
  <si>
    <t>Criterio 7</t>
  </si>
  <si>
    <t>Criterio 8</t>
  </si>
  <si>
    <t>Criterio 9</t>
  </si>
  <si>
    <t>Criterio 10</t>
  </si>
  <si>
    <t>PTS</t>
  </si>
  <si>
    <t>Nombre:</t>
  </si>
  <si>
    <t>Fecha:</t>
  </si>
  <si>
    <t>Diego</t>
  </si>
  <si>
    <t xml:space="preserve">Greivin </t>
  </si>
  <si>
    <t>Fotos, Protocolo</t>
  </si>
  <si>
    <t xml:space="preserve">Lineamiento </t>
  </si>
  <si>
    <t>Fotos de bitacora</t>
  </si>
  <si>
    <t xml:space="preserve">Areas publicas </t>
  </si>
  <si>
    <t>Roberto</t>
  </si>
  <si>
    <t>Ceilyn</t>
  </si>
  <si>
    <t xml:space="preserve">Registros </t>
  </si>
  <si>
    <t>Horarios flexi</t>
  </si>
  <si>
    <t>Horarios</t>
  </si>
  <si>
    <t>Reporte</t>
  </si>
  <si>
    <t>Protocolos Personalizados</t>
  </si>
  <si>
    <t>Ambiente</t>
  </si>
  <si>
    <t>Sistema de aseo y higiene</t>
  </si>
  <si>
    <t>Buseta</t>
  </si>
  <si>
    <t>Condición del Areas</t>
  </si>
  <si>
    <t>Caseta</t>
  </si>
  <si>
    <t>Ingreso si, Salida no</t>
  </si>
  <si>
    <t>Telefono</t>
  </si>
  <si>
    <t>Distanciamiento</t>
  </si>
  <si>
    <t>Condiciónes del Areas</t>
  </si>
  <si>
    <t>10-Muy Malo</t>
  </si>
  <si>
    <t>7,5-Malo</t>
  </si>
  <si>
    <t>5-Regular</t>
  </si>
  <si>
    <t>1-Muy Bueno</t>
  </si>
  <si>
    <t>2,5-Bueno</t>
  </si>
  <si>
    <t>2,5-Malo</t>
  </si>
  <si>
    <t>7,5- Bueno</t>
  </si>
  <si>
    <t>10-Muy Bueno</t>
  </si>
  <si>
    <t>1-Muy Malo</t>
  </si>
  <si>
    <t>Puntos</t>
  </si>
  <si>
    <t>Condicción</t>
  </si>
  <si>
    <t xml:space="preserve">Condicion </t>
  </si>
  <si>
    <t>Lista de check</t>
  </si>
  <si>
    <t>Fotos wattsap</t>
  </si>
  <si>
    <t>Colaboradores</t>
  </si>
  <si>
    <t>Comunicación</t>
  </si>
  <si>
    <t>Recepción</t>
  </si>
  <si>
    <t xml:space="preserve">Comedor </t>
  </si>
  <si>
    <t>Ama de Llaves</t>
  </si>
  <si>
    <t>Botones</t>
  </si>
  <si>
    <t>Adminitrativo</t>
  </si>
  <si>
    <t>Tienda</t>
  </si>
  <si>
    <t>Gym</t>
  </si>
  <si>
    <t>Lavanderia</t>
  </si>
  <si>
    <t>Yoga</t>
  </si>
  <si>
    <t>Servivios Porfesionales</t>
  </si>
  <si>
    <t>Proveedores</t>
  </si>
  <si>
    <t>Proveeduria</t>
  </si>
  <si>
    <t>Reciclaje</t>
  </si>
  <si>
    <t>Indice de Bioseguridad</t>
  </si>
  <si>
    <t>La unidad de transporte turístico aporta alcohol en gel, para la limpieza de manos, toallas de papel, basurero y jabón líquido cuando así lo necesite</t>
  </si>
  <si>
    <t>se mantiene un nivel de ocupación igual o menor al 50% de la capacidad de personas que comparten las áreas y espacios comunes en cumplimiento alas directrices de distanciamiento físico. (Ej. Arenas comunes, azoteas, ranchos, salas de eventos, patios, comedores, piscinas, termales, áreas de estar, restaurantes, etc.)</t>
  </si>
  <si>
    <t>Los equipos especiales y de seguridad, utilizados en las actividades, tours, recorridos, y eventos especial, pasa por un periodo de limpieza y desinfección o cuarentena, en caso de ser requerido. (Ej. Micrófonos, canastas, recipientes, atril, controles, etc.)</t>
  </si>
  <si>
    <t>Se emplean un protocolo de bienvenida que incluya el proceso de informar al cliente sobre procedimientos y normas de higiene implemtentadas se garantiza que el material entregado al cliente ha sido previamente desinfectado, ej. Llaves, tarjetas, material impreso, kits de bienvenida,  toallas frias, bebidas, alimentos o amenidades empacadas.</t>
  </si>
  <si>
    <t>La empresa establece horarios de atención para clientes. Previo a la confirmación de cita o reserva, la empresa informa al cliente sobre las condiciones del servicio y medidas de prevención establecidas para su aceptación</t>
  </si>
  <si>
    <t>La empresa establece horarios de atención para proveedores. Y mantiene registro con fechas, horas y contacto de la persona que ingresa.</t>
  </si>
  <si>
    <t>Para la entrega y devolución de vehículos fuera de oficina la empresa informa con anticipación a sus clientes el proceso de prevención y desinfección antes de la entrega o devolución</t>
  </si>
  <si>
    <t>El personal de la empresa evita la manipulación de vehículos propiedad de los clientes. En caso de ser estrictamente necesario, el colaborador usa equipo de protección personal para manipular el vehículo.</t>
  </si>
  <si>
    <t>La empresa vela por que los comercios dentro de sus instalaciones cumplan con los respectivos lineamientos y protocolos correspondientes a la actividad comercial respectiva</t>
  </si>
  <si>
    <t>La empresa ha reducido el uso de linos no esenciales en las salas de masajes, tratamientos y similares para facilitar la limpieza entre tratamientos y/o reducir las superficies de contacto. (Ej. Sábados, cobijas, paños, almohadas, almohadones, entre otros.</t>
  </si>
  <si>
    <t>La administración, opera y o concesionario, debe contar en todo momentos, con el plan de navegación de las embarcaciones, previo al embarque de personas y salida de las embarcaciones, donde se defina información de las personas que abordarán y ruta de la embarcación. (marinas y atracaderos)</t>
  </si>
  <si>
    <t>La persona que atiende público utiliza mascarilla, así como clientes y choferes de unidades de trasporte o embarcaciones, en estaciones, lugares de espera e instalaciones en general.</t>
  </si>
  <si>
    <t>La bolsa de plástico se cierra antes de disponerse en el contenedor de residuos no valorizables, al alcanzar un 80% de su capacidad. Se realiza higiene de manos después del contacto con los residuos.</t>
  </si>
  <si>
    <t>Si el colaborador comunica que presenta síntomas de gripe o respiratorios, se le solicita no presentarse al trabajo y realizar trabajo en casa.</t>
  </si>
  <si>
    <t>Comité</t>
  </si>
  <si>
    <t>Encabesado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</si>
</sst>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rgb="FF76923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 applyProtection="1">
      <alignment horizontal="justify" wrapText="1"/>
    </xf>
    <xf numFmtId="0" fontId="7" fillId="3" borderId="1" xfId="0" applyFont="1" applyFill="1" applyBorder="1" applyAlignment="1" applyProtection="1">
      <alignment horizontal="justify" wrapText="1"/>
    </xf>
    <xf numFmtId="0" fontId="7" fillId="0" borderId="1" xfId="0" applyFont="1" applyBorder="1" applyAlignment="1" applyProtection="1">
      <alignment horizontal="justify" vertical="center" wrapText="1"/>
    </xf>
    <xf numFmtId="0" fontId="7" fillId="0" borderId="1" xfId="0" applyFont="1" applyBorder="1" applyAlignment="1" applyProtection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0" fillId="6" borderId="1" xfId="0" applyFill="1" applyBorder="1"/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0" xfId="0" applyFont="1" applyFill="1"/>
    <xf numFmtId="0" fontId="0" fillId="6" borderId="1" xfId="0" applyFill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5" borderId="0" xfId="0" applyNumberFormat="1" applyFont="1" applyFill="1" applyAlignment="1">
      <alignment horizontal="center" vertical="center"/>
    </xf>
    <xf numFmtId="2" fontId="0" fillId="4" borderId="1" xfId="0" applyNumberFormat="1" applyFill="1" applyBorder="1"/>
    <xf numFmtId="2" fontId="0" fillId="7" borderId="2" xfId="0" applyNumberFormat="1" applyFill="1" applyBorder="1" applyAlignment="1">
      <alignment horizontal="center"/>
    </xf>
    <xf numFmtId="0" fontId="2" fillId="5" borderId="0" xfId="0" applyFont="1" applyFill="1" applyAlignment="1">
      <alignment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13" borderId="1" xfId="0" applyFont="1" applyFill="1" applyBorder="1"/>
    <xf numFmtId="0" fontId="2" fillId="8" borderId="1" xfId="0" applyFont="1" applyFill="1" applyBorder="1"/>
    <xf numFmtId="0" fontId="3" fillId="10" borderId="1" xfId="0" applyFont="1" applyFill="1" applyBorder="1"/>
    <xf numFmtId="0" fontId="3" fillId="4" borderId="1" xfId="0" applyFont="1" applyFill="1" applyBorder="1"/>
    <xf numFmtId="0" fontId="3" fillId="11" borderId="1" xfId="0" applyFont="1" applyFill="1" applyBorder="1"/>
    <xf numFmtId="0" fontId="2" fillId="9" borderId="1" xfId="0" applyFont="1" applyFill="1" applyBorder="1"/>
    <xf numFmtId="0" fontId="3" fillId="13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9" fontId="0" fillId="0" borderId="0" xfId="1" applyFont="1"/>
    <xf numFmtId="10" fontId="0" fillId="0" borderId="0" xfId="1" applyNumberFormat="1" applyFont="1"/>
    <xf numFmtId="164" fontId="0" fillId="0" borderId="0" xfId="2" applyNumberFormat="1" applyFont="1"/>
    <xf numFmtId="164" fontId="0" fillId="0" borderId="1" xfId="2" applyNumberFormat="1" applyFont="1" applyBorder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/>
    </xf>
    <xf numFmtId="0" fontId="7" fillId="0" borderId="1" xfId="0" applyFont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top" wrapTex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3">
    <cellStyle name="Millares [0]" xfId="2" builtinId="6"/>
    <cellStyle name="Normal" xfId="0" builtinId="0"/>
    <cellStyle name="Porcentaje" xfId="1" builtinId="5"/>
  </cellStyles>
  <dxfs count="41"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9900"/>
      <color rgb="FFFF66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8" sqref="H8:H9"/>
    </sheetView>
  </sheetViews>
  <sheetFormatPr baseColWidth="10" defaultRowHeight="15" x14ac:dyDescent="0.25"/>
  <cols>
    <col min="1" max="1" width="17.5703125" customWidth="1"/>
    <col min="2" max="2" width="10.42578125" bestFit="1" customWidth="1"/>
    <col min="3" max="3" width="14.28515625" customWidth="1"/>
    <col min="4" max="4" width="9" bestFit="1" customWidth="1"/>
    <col min="5" max="7" width="14.28515625" customWidth="1"/>
    <col min="8" max="8" width="7.7109375" bestFit="1" customWidth="1"/>
    <col min="9" max="9" width="14.28515625" customWidth="1"/>
    <col min="10" max="10" width="9.85546875" bestFit="1" customWidth="1"/>
    <col min="11" max="11" width="14.28515625" customWidth="1"/>
    <col min="12" max="12" width="7.28515625" customWidth="1"/>
    <col min="13" max="13" width="13.140625" bestFit="1" customWidth="1"/>
    <col min="14" max="16" width="14.28515625" customWidth="1"/>
    <col min="17" max="17" width="16" customWidth="1"/>
    <col min="18" max="22" width="14.28515625" customWidth="1"/>
    <col min="23" max="23" width="6.7109375" customWidth="1"/>
    <col min="24" max="24" width="12.28515625" style="43" customWidth="1"/>
  </cols>
  <sheetData>
    <row r="1" spans="1:25" s="15" customFormat="1" ht="15" customHeight="1" x14ac:dyDescent="0.25">
      <c r="A1" s="16"/>
      <c r="B1" s="65" t="s">
        <v>213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65" t="s">
        <v>164</v>
      </c>
      <c r="N1" s="66"/>
      <c r="O1" s="66"/>
      <c r="P1" s="66"/>
      <c r="Q1" s="66"/>
      <c r="R1" s="66"/>
      <c r="S1" s="66"/>
      <c r="T1" s="66"/>
      <c r="U1" s="66"/>
      <c r="V1" s="66"/>
      <c r="W1" s="67"/>
      <c r="X1" s="45" t="s">
        <v>232</v>
      </c>
    </row>
    <row r="2" spans="1:25" s="8" customFormat="1" ht="15" customHeight="1" x14ac:dyDescent="0.25">
      <c r="A2" s="63" t="s">
        <v>161</v>
      </c>
      <c r="B2" s="64" t="s">
        <v>163</v>
      </c>
      <c r="C2" s="64"/>
      <c r="D2" s="64" t="s">
        <v>163</v>
      </c>
      <c r="E2" s="64"/>
      <c r="F2" s="64" t="s">
        <v>163</v>
      </c>
      <c r="G2" s="64"/>
      <c r="H2" s="64" t="s">
        <v>163</v>
      </c>
      <c r="I2" s="64"/>
      <c r="J2" s="64" t="s">
        <v>163</v>
      </c>
      <c r="K2" s="69"/>
      <c r="L2" s="63" t="s">
        <v>160</v>
      </c>
      <c r="M2" s="68" t="s">
        <v>163</v>
      </c>
      <c r="N2" s="64"/>
      <c r="O2" s="64" t="s">
        <v>163</v>
      </c>
      <c r="P2" s="64"/>
      <c r="Q2" s="64" t="s">
        <v>163</v>
      </c>
      <c r="R2" s="64"/>
      <c r="S2" s="64" t="s">
        <v>163</v>
      </c>
      <c r="T2" s="64"/>
      <c r="U2" s="64" t="s">
        <v>163</v>
      </c>
      <c r="V2" s="69"/>
      <c r="W2" s="63" t="s">
        <v>160</v>
      </c>
      <c r="X2" s="45"/>
    </row>
    <row r="3" spans="1:25" s="8" customFormat="1" ht="60" x14ac:dyDescent="0.25">
      <c r="A3" s="63"/>
      <c r="B3" s="12" t="s">
        <v>156</v>
      </c>
      <c r="C3" s="12" t="s">
        <v>162</v>
      </c>
      <c r="D3" s="31" t="s">
        <v>159</v>
      </c>
      <c r="E3" s="12" t="s">
        <v>162</v>
      </c>
      <c r="F3" s="12" t="s">
        <v>193</v>
      </c>
      <c r="G3" s="12" t="s">
        <v>162</v>
      </c>
      <c r="H3" s="12" t="s">
        <v>158</v>
      </c>
      <c r="I3" s="12" t="s">
        <v>162</v>
      </c>
      <c r="J3" s="12" t="s">
        <v>194</v>
      </c>
      <c r="K3" s="13" t="s">
        <v>162</v>
      </c>
      <c r="L3" s="63"/>
      <c r="M3" s="14" t="s">
        <v>197</v>
      </c>
      <c r="N3" s="12" t="s">
        <v>162</v>
      </c>
      <c r="O3" s="31" t="s">
        <v>157</v>
      </c>
      <c r="P3" s="12" t="s">
        <v>162</v>
      </c>
      <c r="Q3" s="31" t="s">
        <v>166</v>
      </c>
      <c r="R3" s="12" t="s">
        <v>162</v>
      </c>
      <c r="S3" s="31" t="s">
        <v>165</v>
      </c>
      <c r="T3" s="12" t="s">
        <v>162</v>
      </c>
      <c r="U3" s="12" t="s">
        <v>195</v>
      </c>
      <c r="V3" s="13" t="s">
        <v>162</v>
      </c>
      <c r="W3" s="63"/>
      <c r="X3" s="46"/>
    </row>
    <row r="4" spans="1:25" x14ac:dyDescent="0.25">
      <c r="A4" s="10" t="s">
        <v>196</v>
      </c>
      <c r="B4" s="23">
        <f>Hoja3!J4</f>
        <v>9.6</v>
      </c>
      <c r="C4" s="11"/>
      <c r="D4" s="23">
        <f>Hoja3!S4</f>
        <v>9.6</v>
      </c>
      <c r="E4" s="11"/>
      <c r="F4" s="23">
        <f>Hoja3!AB4</f>
        <v>7.8</v>
      </c>
      <c r="G4" s="11"/>
      <c r="H4" s="23">
        <f>Hoja3!AK4</f>
        <v>3.2</v>
      </c>
      <c r="I4" s="11"/>
      <c r="J4" s="23">
        <f>Hoja3!AT4</f>
        <v>8.4</v>
      </c>
      <c r="K4" s="11"/>
      <c r="L4" s="23">
        <f>SUM(B4:J4)*2</f>
        <v>77.2</v>
      </c>
      <c r="M4" s="23">
        <f>Hoja3!BD4</f>
        <v>9</v>
      </c>
      <c r="N4" s="11"/>
      <c r="O4" s="23">
        <f>Hoja3!BM4</f>
        <v>5.8</v>
      </c>
      <c r="P4" s="11"/>
      <c r="Q4" s="23">
        <f>Hoja3!BV4</f>
        <v>5.6</v>
      </c>
      <c r="R4" s="11"/>
      <c r="S4" s="23">
        <f>Hoja3!CE4</f>
        <v>10</v>
      </c>
      <c r="T4" s="11"/>
      <c r="U4" s="23">
        <f>Hoja3!CN4</f>
        <v>3.2</v>
      </c>
      <c r="V4" s="11"/>
      <c r="W4" s="23">
        <f>SUM(M4:U4)*2</f>
        <v>67.2</v>
      </c>
      <c r="X4" s="44">
        <f t="shared" ref="X4:X19" si="0">IFERROR(L4/W4,0)</f>
        <v>1.1488095238095237</v>
      </c>
    </row>
    <row r="5" spans="1:25" x14ac:dyDescent="0.25">
      <c r="A5" s="9" t="s">
        <v>198</v>
      </c>
      <c r="B5" s="23">
        <f>Hoja3!J5</f>
        <v>2.2000000000000002</v>
      </c>
      <c r="C5" s="9"/>
      <c r="D5" s="23">
        <f>Hoja3!S5</f>
        <v>4.5999999999999996</v>
      </c>
      <c r="E5" s="11" t="s">
        <v>199</v>
      </c>
      <c r="F5" s="23">
        <f>Hoja3!AB5</f>
        <v>6.4</v>
      </c>
      <c r="G5" s="11" t="s">
        <v>200</v>
      </c>
      <c r="H5" s="23">
        <f>Hoja3!AK5</f>
        <v>3.8</v>
      </c>
      <c r="I5" s="9"/>
      <c r="J5" s="23">
        <f>Hoja3!AT5</f>
        <v>3.6</v>
      </c>
      <c r="K5" s="9"/>
      <c r="L5" s="23">
        <f t="shared" ref="L5:L40" si="1">SUM(B5:J5)*2</f>
        <v>41.2</v>
      </c>
      <c r="M5" s="23">
        <f>Hoja3!BD5</f>
        <v>9.4</v>
      </c>
      <c r="N5" s="11"/>
      <c r="O5" s="23">
        <f>Hoja3!BM5</f>
        <v>9.6</v>
      </c>
      <c r="P5" s="11"/>
      <c r="Q5" s="23">
        <f>Hoja3!BV5</f>
        <v>9.4</v>
      </c>
      <c r="R5" s="11"/>
      <c r="S5" s="23">
        <f>Hoja3!CE5</f>
        <v>10</v>
      </c>
      <c r="T5" s="11"/>
      <c r="U5" s="23">
        <f>Hoja3!CN5</f>
        <v>8.8000000000000007</v>
      </c>
      <c r="V5" s="11"/>
      <c r="W5" s="23">
        <f t="shared" ref="W5:W40" si="2">SUM(M5:U5)*2</f>
        <v>94.4</v>
      </c>
      <c r="X5" s="44">
        <f t="shared" si="0"/>
        <v>0.4364406779661017</v>
      </c>
      <c r="Y5" s="42"/>
    </row>
    <row r="6" spans="1:25" x14ac:dyDescent="0.25">
      <c r="A6" s="9" t="s">
        <v>219</v>
      </c>
      <c r="B6" s="23">
        <f>Hoja3!J6</f>
        <v>6.333333333333333</v>
      </c>
      <c r="C6" s="9"/>
      <c r="D6" s="23">
        <f>Hoja3!S6</f>
        <v>7.75</v>
      </c>
      <c r="E6" s="11"/>
      <c r="F6" s="23">
        <f>Hoja3!AB6</f>
        <v>2.8333333333333335</v>
      </c>
      <c r="G6" s="11"/>
      <c r="H6" s="23">
        <f>Hoja3!AK6</f>
        <v>3.0833333333333335</v>
      </c>
      <c r="I6" s="9"/>
      <c r="J6" s="23">
        <f>Hoja3!AT6</f>
        <v>2.6666666666666665</v>
      </c>
      <c r="K6" s="9"/>
      <c r="L6" s="23">
        <f t="shared" si="1"/>
        <v>45.333333333333329</v>
      </c>
      <c r="M6" s="23">
        <f>Hoja3!BD6</f>
        <v>6.083333333333333</v>
      </c>
      <c r="N6" s="11"/>
      <c r="O6" s="23">
        <f>Hoja3!BM6</f>
        <v>1.5</v>
      </c>
      <c r="P6" s="11"/>
      <c r="Q6" s="23">
        <f>Hoja3!BV6</f>
        <v>9.3333333333333339</v>
      </c>
      <c r="R6" s="11"/>
      <c r="S6" s="23">
        <f>Hoja3!CE6</f>
        <v>9.1999999999999993</v>
      </c>
      <c r="T6" s="11"/>
      <c r="U6" s="23">
        <f>Hoja3!CN6</f>
        <v>9.8333333333333339</v>
      </c>
      <c r="V6" s="11"/>
      <c r="W6" s="23">
        <f t="shared" si="2"/>
        <v>71.900000000000006</v>
      </c>
      <c r="X6" s="44">
        <f t="shared" si="0"/>
        <v>0.63050533147890575</v>
      </c>
      <c r="Y6" s="42"/>
    </row>
    <row r="7" spans="1:25" x14ac:dyDescent="0.25">
      <c r="A7" s="9" t="s">
        <v>220</v>
      </c>
      <c r="B7" s="23">
        <f>Hoja3!J7</f>
        <v>8</v>
      </c>
      <c r="C7" s="9"/>
      <c r="D7" s="23">
        <f>Hoja3!S7</f>
        <v>7.583333333333333</v>
      </c>
      <c r="E7" s="11"/>
      <c r="F7" s="23">
        <f>Hoja3!AB7</f>
        <v>3.8333333333333335</v>
      </c>
      <c r="G7" s="11"/>
      <c r="H7" s="23">
        <f>Hoja3!AK7</f>
        <v>5</v>
      </c>
      <c r="I7" s="9"/>
      <c r="J7" s="23">
        <f>Hoja3!AT7</f>
        <v>2.25</v>
      </c>
      <c r="K7" s="9"/>
      <c r="L7" s="23">
        <f t="shared" si="1"/>
        <v>53.333333333333329</v>
      </c>
      <c r="M7" s="23">
        <f>Hoja3!BD7</f>
        <v>7.083333333333333</v>
      </c>
      <c r="N7" s="11"/>
      <c r="O7" s="23">
        <f>Hoja3!BM7</f>
        <v>6.166666666666667</v>
      </c>
      <c r="P7" s="11"/>
      <c r="Q7" s="23">
        <f>Hoja3!BV7</f>
        <v>8.3333333333333339</v>
      </c>
      <c r="R7" s="11"/>
      <c r="S7" s="23">
        <f>Hoja3!CE7</f>
        <v>5.25</v>
      </c>
      <c r="T7" s="11"/>
      <c r="U7" s="23">
        <f>Hoja3!CN7</f>
        <v>9.4166666666666661</v>
      </c>
      <c r="V7" s="11"/>
      <c r="W7" s="23">
        <f t="shared" si="2"/>
        <v>72.5</v>
      </c>
      <c r="X7" s="44">
        <f t="shared" si="0"/>
        <v>0.73563218390804597</v>
      </c>
      <c r="Y7" s="42"/>
    </row>
    <row r="8" spans="1:25" x14ac:dyDescent="0.25">
      <c r="A8" s="9" t="s">
        <v>221</v>
      </c>
      <c r="B8" s="23">
        <f>Hoja3!J8</f>
        <v>9.5</v>
      </c>
      <c r="C8" s="9"/>
      <c r="D8" s="23">
        <f>Hoja3!S8</f>
        <v>3.1666666666666665</v>
      </c>
      <c r="E8" s="11"/>
      <c r="F8" s="23">
        <f>Hoja3!AB8</f>
        <v>4.5</v>
      </c>
      <c r="G8" s="11"/>
      <c r="H8" s="23">
        <f>Hoja3!AK8</f>
        <v>7.5</v>
      </c>
      <c r="I8" s="9"/>
      <c r="J8" s="23">
        <f>Hoja3!AT8</f>
        <v>5.333333333333333</v>
      </c>
      <c r="K8" s="9"/>
      <c r="L8" s="23">
        <f t="shared" si="1"/>
        <v>59.999999999999993</v>
      </c>
      <c r="M8" s="23">
        <f>Hoja3!BD8</f>
        <v>9.1666666666666661</v>
      </c>
      <c r="N8" s="11"/>
      <c r="O8" s="23">
        <f>Hoja3!BM8</f>
        <v>2.6666666666666665</v>
      </c>
      <c r="P8" s="11"/>
      <c r="Q8" s="23">
        <f>Hoja3!BV8</f>
        <v>5</v>
      </c>
      <c r="R8" s="11"/>
      <c r="S8" s="23">
        <f>Hoja3!CE8</f>
        <v>9.8333333333333339</v>
      </c>
      <c r="T8" s="11"/>
      <c r="U8" s="23">
        <f>Hoja3!CN8</f>
        <v>9</v>
      </c>
      <c r="V8" s="11"/>
      <c r="W8" s="23">
        <f t="shared" si="2"/>
        <v>71.333333333333329</v>
      </c>
      <c r="X8" s="44">
        <f t="shared" si="0"/>
        <v>0.84112149532710279</v>
      </c>
      <c r="Y8" s="42"/>
    </row>
    <row r="9" spans="1:25" x14ac:dyDescent="0.25">
      <c r="A9" s="9" t="s">
        <v>18</v>
      </c>
      <c r="B9" s="23">
        <f>Hoja3!J9</f>
        <v>8.25</v>
      </c>
      <c r="C9" s="9"/>
      <c r="D9" s="23">
        <f>Hoja3!S9</f>
        <v>5.5</v>
      </c>
      <c r="E9" s="11"/>
      <c r="F9" s="23">
        <f>Hoja3!AB9</f>
        <v>1.5833333333333333</v>
      </c>
      <c r="G9" s="11"/>
      <c r="H9" s="23">
        <f>Hoja3!AK9</f>
        <v>2.5833333333333335</v>
      </c>
      <c r="I9" s="9"/>
      <c r="J9" s="23">
        <f>Hoja3!AT9</f>
        <v>1.9166666666666667</v>
      </c>
      <c r="K9" s="9"/>
      <c r="L9" s="23">
        <f t="shared" si="1"/>
        <v>39.666666666666671</v>
      </c>
      <c r="M9" s="23">
        <f>Hoja3!BD9</f>
        <v>5.5</v>
      </c>
      <c r="N9" s="11"/>
      <c r="O9" s="23">
        <f>Hoja3!BM9</f>
        <v>5.916666666666667</v>
      </c>
      <c r="P9" s="11"/>
      <c r="Q9" s="23">
        <f>Hoja3!BV9</f>
        <v>8.5833333333333339</v>
      </c>
      <c r="R9" s="11"/>
      <c r="S9" s="23">
        <f>Hoja3!CE9</f>
        <v>9.8333333333333339</v>
      </c>
      <c r="T9" s="11"/>
      <c r="U9" s="23">
        <f>Hoja3!CN9</f>
        <v>10</v>
      </c>
      <c r="V9" s="11"/>
      <c r="W9" s="23">
        <f t="shared" si="2"/>
        <v>79.666666666666671</v>
      </c>
      <c r="X9" s="44">
        <f t="shared" si="0"/>
        <v>0.497907949790795</v>
      </c>
      <c r="Y9" s="42"/>
    </row>
    <row r="10" spans="1:25" x14ac:dyDescent="0.25">
      <c r="A10" s="9" t="s">
        <v>222</v>
      </c>
      <c r="B10" s="23">
        <f>Hoja3!J10</f>
        <v>5</v>
      </c>
      <c r="C10" s="9"/>
      <c r="D10" s="23">
        <f>Hoja3!S10</f>
        <v>5</v>
      </c>
      <c r="E10" s="11"/>
      <c r="F10" s="23">
        <f>Hoja3!AB10</f>
        <v>2.8333333333333335</v>
      </c>
      <c r="G10" s="11"/>
      <c r="H10" s="23">
        <f>Hoja3!AK10</f>
        <v>1.9166666666666667</v>
      </c>
      <c r="I10" s="9"/>
      <c r="J10" s="23">
        <f>Hoja3!AT10</f>
        <v>1.4166666666666667</v>
      </c>
      <c r="K10" s="9"/>
      <c r="L10" s="23">
        <f t="shared" si="1"/>
        <v>32.333333333333336</v>
      </c>
      <c r="M10" s="23">
        <f>Hoja3!BD10</f>
        <v>9.0833333333333339</v>
      </c>
      <c r="N10" s="11"/>
      <c r="O10" s="23">
        <f>Hoja3!BM10</f>
        <v>4.583333333333333</v>
      </c>
      <c r="P10" s="11"/>
      <c r="Q10" s="23">
        <f>Hoja3!BV10</f>
        <v>8.9166666666666661</v>
      </c>
      <c r="R10" s="11"/>
      <c r="S10" s="23">
        <f>Hoja3!CE10</f>
        <v>9.8333333333333339</v>
      </c>
      <c r="T10" s="11"/>
      <c r="U10" s="23">
        <f>Hoja3!CN10</f>
        <v>9.8333333333333339</v>
      </c>
      <c r="V10" s="11"/>
      <c r="W10" s="23">
        <f t="shared" si="2"/>
        <v>84.500000000000014</v>
      </c>
      <c r="X10" s="44">
        <f t="shared" si="0"/>
        <v>0.38264299802761337</v>
      </c>
      <c r="Y10" s="42"/>
    </row>
    <row r="11" spans="1:25" x14ac:dyDescent="0.25">
      <c r="A11" s="9" t="s">
        <v>223</v>
      </c>
      <c r="B11" s="23">
        <f>Hoja3!J11</f>
        <v>9.1666666666666661</v>
      </c>
      <c r="C11" s="9"/>
      <c r="D11" s="23">
        <f>Hoja3!S11</f>
        <v>6.416666666666667</v>
      </c>
      <c r="E11" s="11"/>
      <c r="F11" s="23">
        <f>Hoja3!AB11</f>
        <v>2.4166666666666665</v>
      </c>
      <c r="G11" s="11"/>
      <c r="H11" s="23">
        <f>Hoja3!AK11</f>
        <v>6.916666666666667</v>
      </c>
      <c r="I11" s="9"/>
      <c r="J11" s="23">
        <f>Hoja3!AT11</f>
        <v>6.666666666666667</v>
      </c>
      <c r="K11" s="9"/>
      <c r="L11" s="23">
        <f t="shared" si="1"/>
        <v>63.166666666666671</v>
      </c>
      <c r="M11" s="23">
        <f>Hoja3!BD11</f>
        <v>7.916666666666667</v>
      </c>
      <c r="N11" s="11"/>
      <c r="O11" s="23">
        <f>Hoja3!BM11</f>
        <v>9.5833333333333339</v>
      </c>
      <c r="P11" s="11"/>
      <c r="Q11" s="23">
        <f>Hoja3!BV11</f>
        <v>9.3333333333333339</v>
      </c>
      <c r="R11" s="11"/>
      <c r="S11" s="23">
        <f>Hoja3!CE11</f>
        <v>9.6666666666666661</v>
      </c>
      <c r="T11" s="11"/>
      <c r="U11" s="23">
        <f>Hoja3!CN11</f>
        <v>9.8333333333333339</v>
      </c>
      <c r="V11" s="11"/>
      <c r="W11" s="23">
        <f t="shared" si="2"/>
        <v>92.666666666666671</v>
      </c>
      <c r="X11" s="44">
        <f t="shared" si="0"/>
        <v>0.68165467625899279</v>
      </c>
      <c r="Y11" s="42"/>
    </row>
    <row r="12" spans="1:25" x14ac:dyDescent="0.25">
      <c r="A12" s="9" t="s">
        <v>224</v>
      </c>
      <c r="B12" s="23">
        <f>Hoja3!J12</f>
        <v>6.5</v>
      </c>
      <c r="C12" s="9"/>
      <c r="D12" s="23">
        <f>Hoja3!S12</f>
        <v>5.333333333333333</v>
      </c>
      <c r="E12" s="11"/>
      <c r="F12" s="23">
        <f>Hoja3!AB12</f>
        <v>1.4166666666666667</v>
      </c>
      <c r="G12" s="11"/>
      <c r="H12" s="23">
        <f>Hoja3!AK12</f>
        <v>5.833333333333333</v>
      </c>
      <c r="I12" s="9"/>
      <c r="J12" s="23">
        <f>Hoja3!AT12</f>
        <v>8.6666666666666661</v>
      </c>
      <c r="K12" s="9"/>
      <c r="L12" s="23">
        <f t="shared" si="1"/>
        <v>55.5</v>
      </c>
      <c r="M12" s="23">
        <f>Hoja3!BD12</f>
        <v>3.5</v>
      </c>
      <c r="N12" s="11"/>
      <c r="O12" s="23">
        <f>Hoja3!BM12</f>
        <v>2.5</v>
      </c>
      <c r="P12" s="11"/>
      <c r="Q12" s="23">
        <f>Hoja3!BV12</f>
        <v>3.5</v>
      </c>
      <c r="R12" s="11"/>
      <c r="S12" s="23">
        <f>Hoja3!CE12</f>
        <v>9.5</v>
      </c>
      <c r="T12" s="11"/>
      <c r="U12" s="23">
        <f>Hoja3!CN12</f>
        <v>9.8333333333333339</v>
      </c>
      <c r="V12" s="11"/>
      <c r="W12" s="23">
        <f t="shared" si="2"/>
        <v>57.666666666666671</v>
      </c>
      <c r="X12" s="44">
        <f t="shared" si="0"/>
        <v>0.96242774566473976</v>
      </c>
      <c r="Y12" s="42"/>
    </row>
    <row r="13" spans="1:25" x14ac:dyDescent="0.25">
      <c r="A13" s="9" t="s">
        <v>53</v>
      </c>
      <c r="B13" s="23">
        <f>Hoja3!J13</f>
        <v>9.3333333333333339</v>
      </c>
      <c r="C13" s="9"/>
      <c r="D13" s="23">
        <f>Hoja3!S13</f>
        <v>9.5</v>
      </c>
      <c r="E13" s="11"/>
      <c r="F13" s="23">
        <f>Hoja3!AB13</f>
        <v>3.8333333333333335</v>
      </c>
      <c r="G13" s="11"/>
      <c r="H13" s="23">
        <f>Hoja3!AK13</f>
        <v>8.6666666666666661</v>
      </c>
      <c r="I13" s="9"/>
      <c r="J13" s="23">
        <f>Hoja3!AT13</f>
        <v>1.3333333333333333</v>
      </c>
      <c r="K13" s="9"/>
      <c r="L13" s="23">
        <f t="shared" si="1"/>
        <v>65.333333333333343</v>
      </c>
      <c r="M13" s="23">
        <f>Hoja3!BD13</f>
        <v>8.5</v>
      </c>
      <c r="N13" s="11"/>
      <c r="O13" s="23">
        <f>Hoja3!BM13</f>
        <v>3.4166666666666665</v>
      </c>
      <c r="P13" s="11"/>
      <c r="Q13" s="23">
        <f>Hoja3!BV13</f>
        <v>5.25</v>
      </c>
      <c r="R13" s="11"/>
      <c r="S13" s="23">
        <f>Hoja3!CE13</f>
        <v>7.583333333333333</v>
      </c>
      <c r="T13" s="11"/>
      <c r="U13" s="23">
        <f>Hoja3!CN13</f>
        <v>9.0833333333333339</v>
      </c>
      <c r="V13" s="11"/>
      <c r="W13" s="23">
        <f t="shared" si="2"/>
        <v>67.666666666666657</v>
      </c>
      <c r="X13" s="44">
        <f t="shared" si="0"/>
        <v>0.96551724137931061</v>
      </c>
      <c r="Y13" s="42"/>
    </row>
    <row r="14" spans="1:25" x14ac:dyDescent="0.25">
      <c r="A14" s="9" t="s">
        <v>225</v>
      </c>
      <c r="B14" s="23">
        <f>Hoja3!J14</f>
        <v>1</v>
      </c>
      <c r="C14" s="9"/>
      <c r="D14" s="23">
        <f>Hoja3!S14</f>
        <v>1.25</v>
      </c>
      <c r="E14" s="11"/>
      <c r="F14" s="23">
        <f>Hoja3!AB14</f>
        <v>1.4166666666666667</v>
      </c>
      <c r="G14" s="11"/>
      <c r="H14" s="23">
        <f>Hoja3!AK14</f>
        <v>1.4166666666666667</v>
      </c>
      <c r="I14" s="9"/>
      <c r="J14" s="23">
        <f>Hoja3!AT14</f>
        <v>4.333333333333333</v>
      </c>
      <c r="K14" s="9"/>
      <c r="L14" s="23">
        <f t="shared" si="1"/>
        <v>18.833333333333336</v>
      </c>
      <c r="M14" s="23">
        <f>Hoja3!BD14</f>
        <v>3.25</v>
      </c>
      <c r="N14" s="11"/>
      <c r="O14" s="23">
        <f>Hoja3!BM14</f>
        <v>1.6</v>
      </c>
      <c r="P14" s="11"/>
      <c r="Q14" s="23">
        <f>Hoja3!BV14</f>
        <v>6.75</v>
      </c>
      <c r="R14" s="11"/>
      <c r="S14" s="23">
        <f>Hoja3!CE14</f>
        <v>9</v>
      </c>
      <c r="T14" s="11"/>
      <c r="U14" s="23">
        <f>Hoja3!CN14</f>
        <v>8.25</v>
      </c>
      <c r="V14" s="11"/>
      <c r="W14" s="23">
        <f t="shared" si="2"/>
        <v>57.7</v>
      </c>
      <c r="X14" s="44">
        <f t="shared" si="0"/>
        <v>0.32640092432120166</v>
      </c>
      <c r="Y14" s="42"/>
    </row>
    <row r="15" spans="1:25" x14ac:dyDescent="0.25">
      <c r="A15" s="9" t="s">
        <v>226</v>
      </c>
      <c r="B15" s="23">
        <f>Hoja3!J15</f>
        <v>6.666666666666667</v>
      </c>
      <c r="C15" s="9"/>
      <c r="D15" s="23">
        <f>Hoja3!S15</f>
        <v>1.6666666666666667</v>
      </c>
      <c r="E15" s="11"/>
      <c r="F15" s="23">
        <f>Hoja3!AB15</f>
        <v>1.8333333333333333</v>
      </c>
      <c r="G15" s="11"/>
      <c r="H15" s="23">
        <f>Hoja3!AK15</f>
        <v>9.5833333333333339</v>
      </c>
      <c r="I15" s="9"/>
      <c r="J15" s="23">
        <f>Hoja3!AT15</f>
        <v>1.4166666666666667</v>
      </c>
      <c r="K15" s="9"/>
      <c r="L15" s="23">
        <f t="shared" si="1"/>
        <v>42.333333333333336</v>
      </c>
      <c r="M15" s="23">
        <f>Hoja3!BD15</f>
        <v>7.833333333333333</v>
      </c>
      <c r="N15" s="11"/>
      <c r="O15" s="23">
        <f>Hoja3!BM15</f>
        <v>5</v>
      </c>
      <c r="P15" s="11"/>
      <c r="Q15" s="23">
        <f>Hoja3!BV15</f>
        <v>5.333333333333333</v>
      </c>
      <c r="R15" s="11"/>
      <c r="S15" s="23">
        <f>Hoja3!CE15</f>
        <v>6.583333333333333</v>
      </c>
      <c r="T15" s="11"/>
      <c r="U15" s="23">
        <f>Hoja3!CN15</f>
        <v>9.6666666666666661</v>
      </c>
      <c r="V15" s="11"/>
      <c r="W15" s="23">
        <f t="shared" si="2"/>
        <v>68.833333333333329</v>
      </c>
      <c r="X15" s="44">
        <f t="shared" si="0"/>
        <v>0.61501210653753036</v>
      </c>
      <c r="Y15" s="42"/>
    </row>
    <row r="16" spans="1:25" x14ac:dyDescent="0.25">
      <c r="A16" s="9" t="s">
        <v>227</v>
      </c>
      <c r="B16" s="23">
        <f>Hoja3!J16</f>
        <v>1.8333333333333333</v>
      </c>
      <c r="C16" s="9"/>
      <c r="D16" s="23">
        <f>Hoja3!S16</f>
        <v>1.6666666666666667</v>
      </c>
      <c r="E16" s="11"/>
      <c r="F16" s="23">
        <f>Hoja3!AB16</f>
        <v>1.8333333333333333</v>
      </c>
      <c r="G16" s="11"/>
      <c r="H16" s="23">
        <f>Hoja3!AK16</f>
        <v>3.8333333333333335</v>
      </c>
      <c r="I16" s="9"/>
      <c r="J16" s="23">
        <f>Hoja3!AT16</f>
        <v>1.9166666666666667</v>
      </c>
      <c r="K16" s="9"/>
      <c r="L16" s="23">
        <f t="shared" si="1"/>
        <v>22.166666666666664</v>
      </c>
      <c r="M16" s="23">
        <f>Hoja3!BD16</f>
        <v>8.3333333333333339</v>
      </c>
      <c r="N16" s="11"/>
      <c r="O16" s="23">
        <f>Hoja3!BM16</f>
        <v>2.1666666666666665</v>
      </c>
      <c r="P16" s="11"/>
      <c r="Q16" s="23">
        <f>Hoja3!BV16</f>
        <v>1.5</v>
      </c>
      <c r="R16" s="11"/>
      <c r="S16" s="23">
        <f>Hoja3!CE16</f>
        <v>1.5</v>
      </c>
      <c r="T16" s="11"/>
      <c r="U16" s="23">
        <f>Hoja3!CN16</f>
        <v>1.6666666666666667</v>
      </c>
      <c r="V16" s="11"/>
      <c r="W16" s="23">
        <f t="shared" si="2"/>
        <v>30.333333333333332</v>
      </c>
      <c r="X16" s="44">
        <f t="shared" si="0"/>
        <v>0.73076923076923073</v>
      </c>
      <c r="Y16" s="42"/>
    </row>
    <row r="17" spans="1:25" x14ac:dyDescent="0.25">
      <c r="A17" s="9" t="s">
        <v>29</v>
      </c>
      <c r="B17" s="23">
        <f>Hoja3!J17</f>
        <v>5.5</v>
      </c>
      <c r="C17" s="9"/>
      <c r="D17" s="23">
        <f>Hoja3!S17</f>
        <v>3.9166666666666665</v>
      </c>
      <c r="E17" s="11"/>
      <c r="F17" s="23">
        <f>Hoja3!AB17</f>
        <v>1.6666666666666667</v>
      </c>
      <c r="G17" s="11"/>
      <c r="H17" s="23">
        <f>Hoja3!AK17</f>
        <v>2.1666666666666665</v>
      </c>
      <c r="I17" s="9"/>
      <c r="J17" s="23">
        <f>Hoja3!AT17</f>
        <v>5</v>
      </c>
      <c r="K17" s="9"/>
      <c r="L17" s="23">
        <f t="shared" si="1"/>
        <v>36.5</v>
      </c>
      <c r="M17" s="23">
        <f>Hoja3!BD17</f>
        <v>5</v>
      </c>
      <c r="N17" s="11"/>
      <c r="O17" s="23">
        <f>Hoja3!BM17</f>
        <v>6.75</v>
      </c>
      <c r="P17" s="11"/>
      <c r="Q17" s="23">
        <f>Hoja3!BV17</f>
        <v>7.833333333333333</v>
      </c>
      <c r="R17" s="11"/>
      <c r="S17" s="23">
        <f>Hoja3!CE17</f>
        <v>9.4166666666666661</v>
      </c>
      <c r="T17" s="11"/>
      <c r="U17" s="23">
        <f>Hoja3!CN17</f>
        <v>9.8333333333333339</v>
      </c>
      <c r="V17" s="11"/>
      <c r="W17" s="23">
        <f t="shared" si="2"/>
        <v>77.666666666666671</v>
      </c>
      <c r="X17" s="44">
        <f t="shared" si="0"/>
        <v>0.46995708154506433</v>
      </c>
      <c r="Y17" s="42"/>
    </row>
    <row r="18" spans="1:25" x14ac:dyDescent="0.25">
      <c r="A18" s="9" t="s">
        <v>228</v>
      </c>
      <c r="B18" s="23">
        <f>Hoja3!J18</f>
        <v>7.416666666666667</v>
      </c>
      <c r="C18" s="9"/>
      <c r="D18" s="23">
        <f>Hoja3!S18</f>
        <v>5.5</v>
      </c>
      <c r="E18" s="11"/>
      <c r="F18" s="23">
        <f>Hoja3!AB18</f>
        <v>5.75</v>
      </c>
      <c r="G18" s="11"/>
      <c r="H18" s="23">
        <f>Hoja3!AK18</f>
        <v>7.416666666666667</v>
      </c>
      <c r="I18" s="9"/>
      <c r="J18" s="23">
        <f>Hoja3!AT18</f>
        <v>2.5833333333333335</v>
      </c>
      <c r="K18" s="9"/>
      <c r="L18" s="23">
        <f t="shared" si="1"/>
        <v>57.333333333333336</v>
      </c>
      <c r="M18" s="23">
        <f>Hoja3!BD18</f>
        <v>8.25</v>
      </c>
      <c r="N18" s="11"/>
      <c r="O18" s="23">
        <f>Hoja3!BM18</f>
        <v>2.3333333333333335</v>
      </c>
      <c r="P18" s="11"/>
      <c r="Q18" s="23">
        <f>Hoja3!BV18</f>
        <v>3</v>
      </c>
      <c r="R18" s="11"/>
      <c r="S18" s="23">
        <f>Hoja3!CE18</f>
        <v>3.1666666666666665</v>
      </c>
      <c r="T18" s="11"/>
      <c r="U18" s="23">
        <f>Hoja3!CN18</f>
        <v>3.4166666666666665</v>
      </c>
      <c r="V18" s="11"/>
      <c r="W18" s="23">
        <f t="shared" si="2"/>
        <v>40.333333333333336</v>
      </c>
      <c r="X18" s="44">
        <f t="shared" si="0"/>
        <v>1.4214876033057851</v>
      </c>
      <c r="Y18" s="42"/>
    </row>
    <row r="19" spans="1:25" x14ac:dyDescent="0.25">
      <c r="A19" s="9" t="s">
        <v>229</v>
      </c>
      <c r="B19" s="23">
        <f>Hoja3!J19</f>
        <v>6.75</v>
      </c>
      <c r="C19" s="9"/>
      <c r="D19" s="23">
        <f>Hoja3!S19</f>
        <v>8.6666666666666661</v>
      </c>
      <c r="E19" s="11"/>
      <c r="F19" s="23">
        <f>Hoja3!AB19</f>
        <v>4.083333333333333</v>
      </c>
      <c r="G19" s="11"/>
      <c r="H19" s="23">
        <f>Hoja3!AK19</f>
        <v>4.916666666666667</v>
      </c>
      <c r="I19" s="9"/>
      <c r="J19" s="23">
        <f>Hoja3!AT19</f>
        <v>4.916666666666667</v>
      </c>
      <c r="K19" s="9"/>
      <c r="L19" s="23">
        <f t="shared" si="1"/>
        <v>58.666666666666671</v>
      </c>
      <c r="M19" s="23">
        <f>Hoja3!BD19</f>
        <v>9.0833333333333339</v>
      </c>
      <c r="N19" s="11"/>
      <c r="O19" s="23">
        <f>Hoja3!BM19</f>
        <v>7.916666666666667</v>
      </c>
      <c r="P19" s="11"/>
      <c r="Q19" s="23">
        <f>Hoja3!BV19</f>
        <v>7.083333333333333</v>
      </c>
      <c r="R19" s="11"/>
      <c r="S19" s="23">
        <f>Hoja3!CE19</f>
        <v>9.0833333333333339</v>
      </c>
      <c r="T19" s="11"/>
      <c r="U19" s="23">
        <f>Hoja3!CN19</f>
        <v>8.5</v>
      </c>
      <c r="V19" s="11"/>
      <c r="W19" s="23">
        <f t="shared" si="2"/>
        <v>83.333333333333329</v>
      </c>
      <c r="X19" s="44">
        <f t="shared" si="0"/>
        <v>0.70400000000000007</v>
      </c>
      <c r="Y19" s="42"/>
    </row>
    <row r="20" spans="1:25" x14ac:dyDescent="0.25">
      <c r="A20" s="9" t="s">
        <v>230</v>
      </c>
      <c r="B20" s="23">
        <f>Hoja3!J20</f>
        <v>7.4</v>
      </c>
      <c r="C20" s="9"/>
      <c r="D20" s="23">
        <f>Hoja3!S20</f>
        <v>2.6</v>
      </c>
      <c r="E20" s="11"/>
      <c r="F20" s="23">
        <f>Hoja3!AB20</f>
        <v>2.6</v>
      </c>
      <c r="G20" s="11"/>
      <c r="H20" s="23">
        <f>Hoja3!AK20</f>
        <v>3.8</v>
      </c>
      <c r="I20" s="9"/>
      <c r="J20" s="23">
        <f>Hoja3!AT20</f>
        <v>3</v>
      </c>
      <c r="K20" s="9"/>
      <c r="L20" s="23">
        <f t="shared" si="1"/>
        <v>38.799999999999997</v>
      </c>
      <c r="M20" s="23">
        <f>Hoja3!BD20</f>
        <v>9.5</v>
      </c>
      <c r="N20" s="11"/>
      <c r="O20" s="23">
        <f>Hoja3!BM20</f>
        <v>8.8000000000000007</v>
      </c>
      <c r="P20" s="11"/>
      <c r="Q20" s="23">
        <f>Hoja3!BV20</f>
        <v>5.6</v>
      </c>
      <c r="R20" s="11"/>
      <c r="S20" s="23">
        <f>Hoja3!CE20</f>
        <v>9.1999999999999993</v>
      </c>
      <c r="T20" s="11"/>
      <c r="U20" s="23">
        <f>Hoja3!CN20</f>
        <v>9.4</v>
      </c>
      <c r="V20" s="11"/>
      <c r="W20" s="23">
        <f t="shared" si="2"/>
        <v>84.999999999999986</v>
      </c>
      <c r="X20" s="44">
        <f>IFERROR(L20/W20,0)</f>
        <v>0.45647058823529418</v>
      </c>
      <c r="Y20" s="42"/>
    </row>
    <row r="21" spans="1:25" x14ac:dyDescent="0.25">
      <c r="A21" s="9" t="s">
        <v>231</v>
      </c>
      <c r="B21" s="23">
        <f>Hoja3!J21</f>
        <v>0</v>
      </c>
      <c r="C21" s="9"/>
      <c r="D21" s="23">
        <f>Hoja3!S21</f>
        <v>0</v>
      </c>
      <c r="E21" s="11"/>
      <c r="F21" s="23">
        <f>Hoja3!AB21</f>
        <v>0</v>
      </c>
      <c r="G21" s="11"/>
      <c r="H21" s="23">
        <f>Hoja3!AK21</f>
        <v>0</v>
      </c>
      <c r="I21" s="9"/>
      <c r="J21" s="23">
        <f>Hoja3!AT21</f>
        <v>0</v>
      </c>
      <c r="K21" s="9"/>
      <c r="L21" s="23">
        <f t="shared" si="1"/>
        <v>0</v>
      </c>
      <c r="M21" s="23">
        <f>Hoja3!BD21</f>
        <v>0</v>
      </c>
      <c r="N21" s="11"/>
      <c r="O21" s="23">
        <f>Hoja3!BM21</f>
        <v>0</v>
      </c>
      <c r="P21" s="11"/>
      <c r="Q21" s="23">
        <f>Hoja3!BV21</f>
        <v>0</v>
      </c>
      <c r="R21" s="11"/>
      <c r="S21" s="23">
        <f>Hoja3!CE21</f>
        <v>0</v>
      </c>
      <c r="T21" s="11"/>
      <c r="U21" s="23">
        <f>Hoja3!CN21</f>
        <v>0</v>
      </c>
      <c r="V21" s="11"/>
      <c r="W21" s="23">
        <f t="shared" si="2"/>
        <v>0</v>
      </c>
      <c r="X21" s="44">
        <f>IFERROR(L21/W21,0)</f>
        <v>0</v>
      </c>
      <c r="Y21" s="41"/>
    </row>
    <row r="22" spans="1:25" x14ac:dyDescent="0.25">
      <c r="A22" s="9"/>
      <c r="B22" s="23">
        <f>Hoja3!J22</f>
        <v>0</v>
      </c>
      <c r="C22" s="9"/>
      <c r="D22" s="23">
        <f>Hoja3!S22</f>
        <v>0</v>
      </c>
      <c r="E22" s="11"/>
      <c r="F22" s="23">
        <f>Hoja3!AB22</f>
        <v>0</v>
      </c>
      <c r="G22" s="11"/>
      <c r="H22" s="23">
        <f>Hoja3!AK22</f>
        <v>0</v>
      </c>
      <c r="I22" s="9"/>
      <c r="J22" s="23">
        <f>Hoja3!AT22</f>
        <v>0</v>
      </c>
      <c r="K22" s="9"/>
      <c r="L22" s="23">
        <f t="shared" si="1"/>
        <v>0</v>
      </c>
      <c r="M22" s="23">
        <f>Hoja3!BD22</f>
        <v>0</v>
      </c>
      <c r="N22" s="11"/>
      <c r="O22" s="23">
        <f>Hoja3!BM22</f>
        <v>0</v>
      </c>
      <c r="P22" s="11"/>
      <c r="Q22" s="23">
        <f>Hoja3!BV22</f>
        <v>0</v>
      </c>
      <c r="R22" s="11"/>
      <c r="S22" s="23">
        <f>Hoja3!CE22</f>
        <v>0</v>
      </c>
      <c r="T22" s="11"/>
      <c r="U22" s="23">
        <f>Hoja3!CN22</f>
        <v>0</v>
      </c>
      <c r="V22" s="11"/>
      <c r="W22" s="23">
        <f t="shared" si="2"/>
        <v>0</v>
      </c>
      <c r="X22" s="44">
        <f t="shared" ref="X22:X40" si="3">IFERROR(L22/W22,0)</f>
        <v>0</v>
      </c>
      <c r="Y22" s="41"/>
    </row>
    <row r="23" spans="1:25" x14ac:dyDescent="0.25">
      <c r="A23" s="9"/>
      <c r="B23" s="23">
        <f>Hoja3!J23</f>
        <v>0</v>
      </c>
      <c r="C23" s="9"/>
      <c r="D23" s="23">
        <f>Hoja3!S23</f>
        <v>0</v>
      </c>
      <c r="E23" s="11"/>
      <c r="F23" s="23">
        <f>Hoja3!AB23</f>
        <v>0</v>
      </c>
      <c r="G23" s="11"/>
      <c r="H23" s="23">
        <f>Hoja3!AK23</f>
        <v>0</v>
      </c>
      <c r="I23" s="9"/>
      <c r="J23" s="23">
        <f>Hoja3!AT23</f>
        <v>0</v>
      </c>
      <c r="K23" s="9"/>
      <c r="L23" s="23">
        <f t="shared" si="1"/>
        <v>0</v>
      </c>
      <c r="M23" s="23">
        <f>Hoja3!BD23</f>
        <v>0</v>
      </c>
      <c r="N23" s="11"/>
      <c r="O23" s="23">
        <f>Hoja3!BM23</f>
        <v>0</v>
      </c>
      <c r="P23" s="11"/>
      <c r="Q23" s="23">
        <f>Hoja3!BV23</f>
        <v>0</v>
      </c>
      <c r="R23" s="11"/>
      <c r="S23" s="23">
        <f>Hoja3!CE23</f>
        <v>0</v>
      </c>
      <c r="T23" s="11"/>
      <c r="U23" s="23">
        <f>Hoja3!CN23</f>
        <v>0</v>
      </c>
      <c r="V23" s="11"/>
      <c r="W23" s="23">
        <f t="shared" si="2"/>
        <v>0</v>
      </c>
      <c r="X23" s="44">
        <f t="shared" si="3"/>
        <v>0</v>
      </c>
      <c r="Y23" s="41"/>
    </row>
    <row r="24" spans="1:25" x14ac:dyDescent="0.25">
      <c r="A24" s="9"/>
      <c r="B24" s="23">
        <f>Hoja3!J24</f>
        <v>0</v>
      </c>
      <c r="C24" s="9"/>
      <c r="D24" s="23">
        <f>Hoja3!S24</f>
        <v>0</v>
      </c>
      <c r="E24" s="11"/>
      <c r="F24" s="23">
        <f>Hoja3!AB24</f>
        <v>0</v>
      </c>
      <c r="G24" s="11"/>
      <c r="H24" s="23">
        <f>Hoja3!AK24</f>
        <v>0</v>
      </c>
      <c r="I24" s="9"/>
      <c r="J24" s="23">
        <f>Hoja3!AT24</f>
        <v>0</v>
      </c>
      <c r="K24" s="9"/>
      <c r="L24" s="23">
        <f t="shared" si="1"/>
        <v>0</v>
      </c>
      <c r="M24" s="23">
        <f>Hoja3!BD24</f>
        <v>0</v>
      </c>
      <c r="N24" s="11"/>
      <c r="O24" s="23">
        <f>Hoja3!BM24</f>
        <v>0</v>
      </c>
      <c r="P24" s="11"/>
      <c r="Q24" s="23">
        <f>Hoja3!BV24</f>
        <v>0</v>
      </c>
      <c r="R24" s="11"/>
      <c r="S24" s="23">
        <f>Hoja3!CE24</f>
        <v>0</v>
      </c>
      <c r="T24" s="11"/>
      <c r="U24" s="23">
        <f>Hoja3!CN24</f>
        <v>0</v>
      </c>
      <c r="V24" s="11"/>
      <c r="W24" s="23">
        <f t="shared" si="2"/>
        <v>0</v>
      </c>
      <c r="X24" s="44">
        <f t="shared" si="3"/>
        <v>0</v>
      </c>
      <c r="Y24" s="41"/>
    </row>
    <row r="25" spans="1:25" x14ac:dyDescent="0.25">
      <c r="A25" s="9"/>
      <c r="B25" s="23">
        <f>Hoja3!J25</f>
        <v>0</v>
      </c>
      <c r="C25" s="9"/>
      <c r="D25" s="23">
        <f>Hoja3!S25</f>
        <v>0</v>
      </c>
      <c r="E25" s="11"/>
      <c r="F25" s="23">
        <f>Hoja3!AB25</f>
        <v>0</v>
      </c>
      <c r="G25" s="11"/>
      <c r="H25" s="23">
        <f>Hoja3!AK25</f>
        <v>0</v>
      </c>
      <c r="I25" s="9"/>
      <c r="J25" s="23">
        <f>Hoja3!AT25</f>
        <v>0</v>
      </c>
      <c r="K25" s="9"/>
      <c r="L25" s="23">
        <f t="shared" si="1"/>
        <v>0</v>
      </c>
      <c r="M25" s="23">
        <f>Hoja3!BD25</f>
        <v>0</v>
      </c>
      <c r="N25" s="11"/>
      <c r="O25" s="23">
        <f>Hoja3!BM25</f>
        <v>0</v>
      </c>
      <c r="P25" s="11"/>
      <c r="Q25" s="23">
        <f>Hoja3!BV25</f>
        <v>0</v>
      </c>
      <c r="R25" s="11"/>
      <c r="S25" s="23">
        <f>Hoja3!CE25</f>
        <v>0</v>
      </c>
      <c r="T25" s="11"/>
      <c r="U25" s="23">
        <f>Hoja3!CN25</f>
        <v>0</v>
      </c>
      <c r="V25" s="11"/>
      <c r="W25" s="23">
        <f t="shared" si="2"/>
        <v>0</v>
      </c>
      <c r="X25" s="44">
        <f t="shared" si="3"/>
        <v>0</v>
      </c>
      <c r="Y25" s="41"/>
    </row>
    <row r="26" spans="1:25" x14ac:dyDescent="0.25">
      <c r="A26" s="9"/>
      <c r="B26" s="23">
        <f>Hoja3!J26</f>
        <v>0</v>
      </c>
      <c r="C26" s="9"/>
      <c r="D26" s="23">
        <f>Hoja3!S26</f>
        <v>0</v>
      </c>
      <c r="E26" s="11"/>
      <c r="F26" s="23">
        <f>Hoja3!AB26</f>
        <v>0</v>
      </c>
      <c r="G26" s="11"/>
      <c r="H26" s="23">
        <f>Hoja3!AK26</f>
        <v>0</v>
      </c>
      <c r="I26" s="9"/>
      <c r="J26" s="23">
        <f>Hoja3!AT26</f>
        <v>0</v>
      </c>
      <c r="K26" s="9"/>
      <c r="L26" s="23">
        <f t="shared" si="1"/>
        <v>0</v>
      </c>
      <c r="M26" s="23">
        <f>Hoja3!BD26</f>
        <v>0</v>
      </c>
      <c r="N26" s="11"/>
      <c r="O26" s="23">
        <f>Hoja3!BM26</f>
        <v>0</v>
      </c>
      <c r="P26" s="11"/>
      <c r="Q26" s="23">
        <f>Hoja3!BV26</f>
        <v>0</v>
      </c>
      <c r="R26" s="11"/>
      <c r="S26" s="23">
        <f>Hoja3!CE26</f>
        <v>0</v>
      </c>
      <c r="T26" s="11"/>
      <c r="U26" s="23">
        <f>Hoja3!CN26</f>
        <v>0</v>
      </c>
      <c r="V26" s="11"/>
      <c r="W26" s="23">
        <f t="shared" si="2"/>
        <v>0</v>
      </c>
      <c r="X26" s="44">
        <f t="shared" si="3"/>
        <v>0</v>
      </c>
      <c r="Y26" s="41"/>
    </row>
    <row r="27" spans="1:25" x14ac:dyDescent="0.25">
      <c r="A27" s="9"/>
      <c r="B27" s="23">
        <f>Hoja3!J27</f>
        <v>0</v>
      </c>
      <c r="C27" s="9"/>
      <c r="D27" s="23">
        <f>Hoja3!S27</f>
        <v>0</v>
      </c>
      <c r="E27" s="11"/>
      <c r="F27" s="23">
        <f>Hoja3!AB27</f>
        <v>0</v>
      </c>
      <c r="G27" s="11"/>
      <c r="H27" s="23">
        <f>Hoja3!AK27</f>
        <v>0</v>
      </c>
      <c r="I27" s="9"/>
      <c r="J27" s="23">
        <f>Hoja3!AT27</f>
        <v>0</v>
      </c>
      <c r="K27" s="9"/>
      <c r="L27" s="23">
        <f t="shared" si="1"/>
        <v>0</v>
      </c>
      <c r="M27" s="23">
        <f>Hoja3!BD27</f>
        <v>0</v>
      </c>
      <c r="N27" s="11"/>
      <c r="O27" s="23">
        <f>Hoja3!BM27</f>
        <v>0</v>
      </c>
      <c r="P27" s="11"/>
      <c r="Q27" s="23">
        <f>Hoja3!BV27</f>
        <v>0</v>
      </c>
      <c r="R27" s="11"/>
      <c r="S27" s="23">
        <f>Hoja3!CE27</f>
        <v>0</v>
      </c>
      <c r="T27" s="11"/>
      <c r="U27" s="23">
        <f>Hoja3!CN27</f>
        <v>0</v>
      </c>
      <c r="V27" s="11"/>
      <c r="W27" s="23">
        <f t="shared" si="2"/>
        <v>0</v>
      </c>
      <c r="X27" s="44">
        <f t="shared" si="3"/>
        <v>0</v>
      </c>
      <c r="Y27" s="41"/>
    </row>
    <row r="28" spans="1:25" x14ac:dyDescent="0.25">
      <c r="A28" s="9"/>
      <c r="B28" s="23">
        <f>Hoja3!J28</f>
        <v>0</v>
      </c>
      <c r="C28" s="9"/>
      <c r="D28" s="23">
        <f>Hoja3!S28</f>
        <v>0</v>
      </c>
      <c r="E28" s="11"/>
      <c r="F28" s="23">
        <f>Hoja3!AB28</f>
        <v>0</v>
      </c>
      <c r="G28" s="11"/>
      <c r="H28" s="23">
        <f>Hoja3!AK28</f>
        <v>0</v>
      </c>
      <c r="I28" s="9"/>
      <c r="J28" s="23">
        <f>Hoja3!AT28</f>
        <v>0</v>
      </c>
      <c r="K28" s="9"/>
      <c r="L28" s="23">
        <f t="shared" si="1"/>
        <v>0</v>
      </c>
      <c r="M28" s="23">
        <f>Hoja3!BD28</f>
        <v>0</v>
      </c>
      <c r="N28" s="11"/>
      <c r="O28" s="23">
        <f>Hoja3!BM28</f>
        <v>0</v>
      </c>
      <c r="P28" s="11"/>
      <c r="Q28" s="23">
        <f>Hoja3!BV28</f>
        <v>0</v>
      </c>
      <c r="R28" s="11"/>
      <c r="S28" s="23">
        <f>Hoja3!CE28</f>
        <v>0</v>
      </c>
      <c r="T28" s="11"/>
      <c r="U28" s="23">
        <f>Hoja3!CN28</f>
        <v>0</v>
      </c>
      <c r="V28" s="11"/>
      <c r="W28" s="23">
        <f t="shared" si="2"/>
        <v>0</v>
      </c>
      <c r="X28" s="44">
        <f t="shared" si="3"/>
        <v>0</v>
      </c>
      <c r="Y28" s="41"/>
    </row>
    <row r="29" spans="1:25" x14ac:dyDescent="0.25">
      <c r="A29" s="9"/>
      <c r="B29" s="23">
        <f>Hoja3!J29</f>
        <v>0</v>
      </c>
      <c r="C29" s="9"/>
      <c r="D29" s="23">
        <f>Hoja3!S29</f>
        <v>0</v>
      </c>
      <c r="E29" s="11"/>
      <c r="F29" s="23">
        <f>Hoja3!AB29</f>
        <v>0</v>
      </c>
      <c r="G29" s="11"/>
      <c r="H29" s="23">
        <f>Hoja3!AK29</f>
        <v>0</v>
      </c>
      <c r="I29" s="9"/>
      <c r="J29" s="23">
        <f>Hoja3!AT29</f>
        <v>0</v>
      </c>
      <c r="K29" s="9"/>
      <c r="L29" s="23">
        <f t="shared" si="1"/>
        <v>0</v>
      </c>
      <c r="M29" s="23">
        <f>Hoja3!BD29</f>
        <v>0</v>
      </c>
      <c r="N29" s="11"/>
      <c r="O29" s="23">
        <f>Hoja3!BM29</f>
        <v>0</v>
      </c>
      <c r="P29" s="11"/>
      <c r="Q29" s="23">
        <f>Hoja3!BV29</f>
        <v>0</v>
      </c>
      <c r="R29" s="11"/>
      <c r="S29" s="23">
        <f>Hoja3!CE29</f>
        <v>0</v>
      </c>
      <c r="T29" s="11"/>
      <c r="U29" s="23">
        <f>Hoja3!CN29</f>
        <v>0</v>
      </c>
      <c r="V29" s="11"/>
      <c r="W29" s="23">
        <f t="shared" si="2"/>
        <v>0</v>
      </c>
      <c r="X29" s="44">
        <f t="shared" si="3"/>
        <v>0</v>
      </c>
      <c r="Y29" s="41"/>
    </row>
    <row r="30" spans="1:25" x14ac:dyDescent="0.25">
      <c r="A30" s="9"/>
      <c r="B30" s="23">
        <f>Hoja3!J30</f>
        <v>0</v>
      </c>
      <c r="C30" s="9"/>
      <c r="D30" s="23">
        <f>Hoja3!S30</f>
        <v>0</v>
      </c>
      <c r="E30" s="11"/>
      <c r="F30" s="23">
        <f>Hoja3!AB30</f>
        <v>0</v>
      </c>
      <c r="G30" s="11"/>
      <c r="H30" s="23">
        <f>Hoja3!AK30</f>
        <v>0</v>
      </c>
      <c r="I30" s="9"/>
      <c r="J30" s="23">
        <f>Hoja3!AT30</f>
        <v>0</v>
      </c>
      <c r="K30" s="9"/>
      <c r="L30" s="23">
        <f t="shared" si="1"/>
        <v>0</v>
      </c>
      <c r="M30" s="23">
        <f>Hoja3!BD30</f>
        <v>0</v>
      </c>
      <c r="N30" s="11"/>
      <c r="O30" s="23">
        <f>Hoja3!BM30</f>
        <v>0</v>
      </c>
      <c r="P30" s="11"/>
      <c r="Q30" s="23">
        <f>Hoja3!BV30</f>
        <v>0</v>
      </c>
      <c r="R30" s="11"/>
      <c r="S30" s="23">
        <f>Hoja3!CE30</f>
        <v>0</v>
      </c>
      <c r="T30" s="11"/>
      <c r="U30" s="23">
        <f>Hoja3!CN30</f>
        <v>0</v>
      </c>
      <c r="V30" s="11"/>
      <c r="W30" s="23">
        <f t="shared" si="2"/>
        <v>0</v>
      </c>
      <c r="X30" s="44">
        <f t="shared" si="3"/>
        <v>0</v>
      </c>
      <c r="Y30" s="41"/>
    </row>
    <row r="31" spans="1:25" x14ac:dyDescent="0.25">
      <c r="A31" s="9"/>
      <c r="B31" s="23">
        <f>Hoja3!J31</f>
        <v>0</v>
      </c>
      <c r="C31" s="9"/>
      <c r="D31" s="23">
        <f>Hoja3!S31</f>
        <v>0</v>
      </c>
      <c r="E31" s="11"/>
      <c r="F31" s="23">
        <f>Hoja3!AB31</f>
        <v>0</v>
      </c>
      <c r="G31" s="11"/>
      <c r="H31" s="23">
        <f>Hoja3!AK31</f>
        <v>0</v>
      </c>
      <c r="I31" s="9"/>
      <c r="J31" s="23">
        <f>Hoja3!AT31</f>
        <v>0</v>
      </c>
      <c r="K31" s="9"/>
      <c r="L31" s="23">
        <f t="shared" si="1"/>
        <v>0</v>
      </c>
      <c r="M31" s="23">
        <f>Hoja3!BD31</f>
        <v>0</v>
      </c>
      <c r="N31" s="11"/>
      <c r="O31" s="23">
        <f>Hoja3!BM31</f>
        <v>0</v>
      </c>
      <c r="P31" s="11"/>
      <c r="Q31" s="23">
        <f>Hoja3!BV31</f>
        <v>0</v>
      </c>
      <c r="R31" s="11"/>
      <c r="S31" s="23">
        <f>Hoja3!CE31</f>
        <v>0</v>
      </c>
      <c r="T31" s="11"/>
      <c r="U31" s="23">
        <f>Hoja3!CN31</f>
        <v>0</v>
      </c>
      <c r="V31" s="11"/>
      <c r="W31" s="23">
        <f t="shared" si="2"/>
        <v>0</v>
      </c>
      <c r="X31" s="44">
        <f t="shared" si="3"/>
        <v>0</v>
      </c>
      <c r="Y31" s="41"/>
    </row>
    <row r="32" spans="1:25" x14ac:dyDescent="0.25">
      <c r="A32" s="9"/>
      <c r="B32" s="23">
        <f>Hoja3!J32</f>
        <v>0</v>
      </c>
      <c r="C32" s="9"/>
      <c r="D32" s="23">
        <f>Hoja3!S32</f>
        <v>0</v>
      </c>
      <c r="E32" s="11"/>
      <c r="F32" s="23">
        <f>Hoja3!AB32</f>
        <v>0</v>
      </c>
      <c r="G32" s="11"/>
      <c r="H32" s="23">
        <f>Hoja3!AK32</f>
        <v>0</v>
      </c>
      <c r="I32" s="9"/>
      <c r="J32" s="23">
        <f>Hoja3!AT32</f>
        <v>0</v>
      </c>
      <c r="K32" s="9"/>
      <c r="L32" s="23">
        <f t="shared" si="1"/>
        <v>0</v>
      </c>
      <c r="M32" s="23">
        <f>Hoja3!BD32</f>
        <v>0</v>
      </c>
      <c r="N32" s="11"/>
      <c r="O32" s="23">
        <f>Hoja3!BM32</f>
        <v>0</v>
      </c>
      <c r="P32" s="11"/>
      <c r="Q32" s="23">
        <f>Hoja3!BV32</f>
        <v>0</v>
      </c>
      <c r="R32" s="11"/>
      <c r="S32" s="23">
        <f>Hoja3!CE32</f>
        <v>0</v>
      </c>
      <c r="T32" s="11"/>
      <c r="U32" s="23">
        <f>Hoja3!CN32</f>
        <v>0</v>
      </c>
      <c r="V32" s="11"/>
      <c r="W32" s="23">
        <f t="shared" si="2"/>
        <v>0</v>
      </c>
      <c r="X32" s="44">
        <f t="shared" si="3"/>
        <v>0</v>
      </c>
      <c r="Y32" s="41"/>
    </row>
    <row r="33" spans="1:25" x14ac:dyDescent="0.25">
      <c r="A33" s="9"/>
      <c r="B33" s="23">
        <f>Hoja3!J33</f>
        <v>0</v>
      </c>
      <c r="C33" s="9"/>
      <c r="D33" s="23">
        <f>Hoja3!S33</f>
        <v>0</v>
      </c>
      <c r="E33" s="11"/>
      <c r="F33" s="23">
        <f>Hoja3!AB33</f>
        <v>0</v>
      </c>
      <c r="G33" s="11"/>
      <c r="H33" s="23">
        <f>Hoja3!AK33</f>
        <v>0</v>
      </c>
      <c r="I33" s="9"/>
      <c r="J33" s="23">
        <f>Hoja3!AT33</f>
        <v>0</v>
      </c>
      <c r="K33" s="9"/>
      <c r="L33" s="23">
        <f t="shared" si="1"/>
        <v>0</v>
      </c>
      <c r="M33" s="23">
        <f>Hoja3!BD33</f>
        <v>0</v>
      </c>
      <c r="N33" s="11"/>
      <c r="O33" s="23">
        <f>Hoja3!BM33</f>
        <v>0</v>
      </c>
      <c r="P33" s="11"/>
      <c r="Q33" s="23">
        <f>Hoja3!BV33</f>
        <v>0</v>
      </c>
      <c r="R33" s="11"/>
      <c r="S33" s="23">
        <f>Hoja3!CE33</f>
        <v>0</v>
      </c>
      <c r="T33" s="11"/>
      <c r="U33" s="23">
        <f>Hoja3!CN33</f>
        <v>0</v>
      </c>
      <c r="V33" s="11"/>
      <c r="W33" s="23">
        <f t="shared" si="2"/>
        <v>0</v>
      </c>
      <c r="X33" s="44">
        <f t="shared" si="3"/>
        <v>0</v>
      </c>
      <c r="Y33" s="41"/>
    </row>
    <row r="34" spans="1:25" x14ac:dyDescent="0.25">
      <c r="A34" s="9"/>
      <c r="B34" s="23">
        <f>Hoja3!J34</f>
        <v>0</v>
      </c>
      <c r="C34" s="9"/>
      <c r="D34" s="23">
        <f>Hoja3!S34</f>
        <v>0</v>
      </c>
      <c r="E34" s="11"/>
      <c r="F34" s="23">
        <f>Hoja3!AB34</f>
        <v>0</v>
      </c>
      <c r="G34" s="11"/>
      <c r="H34" s="23">
        <f>Hoja3!AK34</f>
        <v>0</v>
      </c>
      <c r="I34" s="9"/>
      <c r="J34" s="23">
        <f>Hoja3!AT34</f>
        <v>0</v>
      </c>
      <c r="K34" s="9"/>
      <c r="L34" s="23">
        <f t="shared" si="1"/>
        <v>0</v>
      </c>
      <c r="M34" s="23">
        <f>Hoja3!BD34</f>
        <v>0</v>
      </c>
      <c r="N34" s="11"/>
      <c r="O34" s="23">
        <f>Hoja3!BM34</f>
        <v>0</v>
      </c>
      <c r="P34" s="11"/>
      <c r="Q34" s="23">
        <f>Hoja3!BV34</f>
        <v>0</v>
      </c>
      <c r="R34" s="11"/>
      <c r="S34" s="23">
        <f>Hoja3!CE34</f>
        <v>0</v>
      </c>
      <c r="T34" s="11"/>
      <c r="U34" s="23">
        <f>Hoja3!CN34</f>
        <v>0</v>
      </c>
      <c r="V34" s="11"/>
      <c r="W34" s="23">
        <f t="shared" si="2"/>
        <v>0</v>
      </c>
      <c r="X34" s="44">
        <f t="shared" si="3"/>
        <v>0</v>
      </c>
      <c r="Y34" s="41"/>
    </row>
    <row r="35" spans="1:25" x14ac:dyDescent="0.25">
      <c r="A35" s="9"/>
      <c r="B35" s="23">
        <f>Hoja3!J35</f>
        <v>0</v>
      </c>
      <c r="C35" s="9"/>
      <c r="D35" s="23">
        <f>Hoja3!S35</f>
        <v>0</v>
      </c>
      <c r="E35" s="11"/>
      <c r="F35" s="23">
        <f>Hoja3!AB35</f>
        <v>0</v>
      </c>
      <c r="G35" s="11"/>
      <c r="H35" s="23">
        <f>Hoja3!AK35</f>
        <v>0</v>
      </c>
      <c r="I35" s="9"/>
      <c r="J35" s="23">
        <f>Hoja3!AT35</f>
        <v>0</v>
      </c>
      <c r="K35" s="9"/>
      <c r="L35" s="23">
        <f t="shared" si="1"/>
        <v>0</v>
      </c>
      <c r="M35" s="23">
        <f>Hoja3!BD35</f>
        <v>0</v>
      </c>
      <c r="N35" s="11"/>
      <c r="O35" s="23">
        <f>Hoja3!BM35</f>
        <v>0</v>
      </c>
      <c r="P35" s="11"/>
      <c r="Q35" s="23">
        <f>Hoja3!BV35</f>
        <v>0</v>
      </c>
      <c r="R35" s="11"/>
      <c r="S35" s="23">
        <f>Hoja3!CE35</f>
        <v>0</v>
      </c>
      <c r="T35" s="11"/>
      <c r="U35" s="23">
        <f>Hoja3!CN35</f>
        <v>0</v>
      </c>
      <c r="V35" s="11"/>
      <c r="W35" s="23">
        <f t="shared" si="2"/>
        <v>0</v>
      </c>
      <c r="X35" s="44">
        <f t="shared" si="3"/>
        <v>0</v>
      </c>
      <c r="Y35" s="41"/>
    </row>
    <row r="36" spans="1:25" x14ac:dyDescent="0.25">
      <c r="A36" s="9"/>
      <c r="B36" s="23">
        <f>Hoja3!J36</f>
        <v>0</v>
      </c>
      <c r="C36" s="9"/>
      <c r="D36" s="23">
        <f>Hoja3!S36</f>
        <v>0</v>
      </c>
      <c r="E36" s="11"/>
      <c r="F36" s="23">
        <f>Hoja3!AB36</f>
        <v>0</v>
      </c>
      <c r="G36" s="11"/>
      <c r="H36" s="23">
        <f>Hoja3!AK36</f>
        <v>0</v>
      </c>
      <c r="I36" s="9"/>
      <c r="J36" s="23">
        <f>Hoja3!AT36</f>
        <v>0</v>
      </c>
      <c r="K36" s="9"/>
      <c r="L36" s="23">
        <f t="shared" si="1"/>
        <v>0</v>
      </c>
      <c r="M36" s="23">
        <f>Hoja3!BD36</f>
        <v>0</v>
      </c>
      <c r="N36" s="11"/>
      <c r="O36" s="23">
        <f>Hoja3!BM36</f>
        <v>0</v>
      </c>
      <c r="P36" s="11"/>
      <c r="Q36" s="23">
        <f>Hoja3!BV36</f>
        <v>0</v>
      </c>
      <c r="R36" s="11"/>
      <c r="S36" s="23">
        <f>Hoja3!CE36</f>
        <v>0</v>
      </c>
      <c r="T36" s="11"/>
      <c r="U36" s="23">
        <f>Hoja3!CN36</f>
        <v>0</v>
      </c>
      <c r="V36" s="11"/>
      <c r="W36" s="23">
        <f t="shared" si="2"/>
        <v>0</v>
      </c>
      <c r="X36" s="44">
        <f t="shared" si="3"/>
        <v>0</v>
      </c>
      <c r="Y36" s="41"/>
    </row>
    <row r="37" spans="1:25" x14ac:dyDescent="0.25">
      <c r="A37" s="9"/>
      <c r="B37" s="23">
        <f>Hoja3!J37</f>
        <v>0</v>
      </c>
      <c r="C37" s="9"/>
      <c r="D37" s="23">
        <f>Hoja3!S37</f>
        <v>0</v>
      </c>
      <c r="E37" s="11"/>
      <c r="F37" s="23">
        <f>Hoja3!AB37</f>
        <v>0</v>
      </c>
      <c r="G37" s="11"/>
      <c r="H37" s="23">
        <f>Hoja3!AK37</f>
        <v>0</v>
      </c>
      <c r="I37" s="9"/>
      <c r="J37" s="23">
        <f>Hoja3!AT37</f>
        <v>0</v>
      </c>
      <c r="K37" s="9"/>
      <c r="L37" s="23">
        <f t="shared" si="1"/>
        <v>0</v>
      </c>
      <c r="M37" s="23">
        <f>Hoja3!BD37</f>
        <v>0</v>
      </c>
      <c r="N37" s="11"/>
      <c r="O37" s="23">
        <f>Hoja3!BM37</f>
        <v>0</v>
      </c>
      <c r="P37" s="11"/>
      <c r="Q37" s="23">
        <f>Hoja3!BV37</f>
        <v>0</v>
      </c>
      <c r="R37" s="11"/>
      <c r="S37" s="23">
        <f>Hoja3!CE37</f>
        <v>0</v>
      </c>
      <c r="T37" s="11"/>
      <c r="U37" s="23">
        <f>Hoja3!CN37</f>
        <v>0</v>
      </c>
      <c r="V37" s="11"/>
      <c r="W37" s="23">
        <f t="shared" si="2"/>
        <v>0</v>
      </c>
      <c r="X37" s="44">
        <f t="shared" si="3"/>
        <v>0</v>
      </c>
      <c r="Y37" s="41"/>
    </row>
    <row r="38" spans="1:25" x14ac:dyDescent="0.25">
      <c r="A38" s="9"/>
      <c r="B38" s="23">
        <f>Hoja3!J38</f>
        <v>0</v>
      </c>
      <c r="C38" s="9"/>
      <c r="D38" s="23">
        <f>Hoja3!S38</f>
        <v>0</v>
      </c>
      <c r="E38" s="11"/>
      <c r="F38" s="23">
        <f>Hoja3!AB38</f>
        <v>0</v>
      </c>
      <c r="G38" s="11"/>
      <c r="H38" s="23">
        <f>Hoja3!AK38</f>
        <v>0</v>
      </c>
      <c r="I38" s="9"/>
      <c r="J38" s="23">
        <f>Hoja3!AT38</f>
        <v>0</v>
      </c>
      <c r="K38" s="9"/>
      <c r="L38" s="23">
        <f t="shared" si="1"/>
        <v>0</v>
      </c>
      <c r="M38" s="23">
        <f>Hoja3!BD38</f>
        <v>0</v>
      </c>
      <c r="N38" s="11"/>
      <c r="O38" s="23">
        <f>Hoja3!BM38</f>
        <v>0</v>
      </c>
      <c r="P38" s="11"/>
      <c r="Q38" s="23">
        <f>Hoja3!BV38</f>
        <v>0</v>
      </c>
      <c r="R38" s="11"/>
      <c r="S38" s="23">
        <f>Hoja3!CE38</f>
        <v>0</v>
      </c>
      <c r="T38" s="11"/>
      <c r="U38" s="23">
        <f>Hoja3!CN38</f>
        <v>0</v>
      </c>
      <c r="V38" s="11"/>
      <c r="W38" s="23">
        <f t="shared" si="2"/>
        <v>0</v>
      </c>
      <c r="X38" s="44">
        <f t="shared" si="3"/>
        <v>0</v>
      </c>
      <c r="Y38" s="41"/>
    </row>
    <row r="39" spans="1:25" x14ac:dyDescent="0.25">
      <c r="A39" s="9"/>
      <c r="B39" s="23">
        <f>Hoja3!J39</f>
        <v>0</v>
      </c>
      <c r="C39" s="9"/>
      <c r="D39" s="23">
        <f>Hoja3!S39</f>
        <v>0</v>
      </c>
      <c r="E39" s="11"/>
      <c r="F39" s="23">
        <f>Hoja3!AB39</f>
        <v>0</v>
      </c>
      <c r="G39" s="11"/>
      <c r="H39" s="23">
        <f>Hoja3!AK39</f>
        <v>0</v>
      </c>
      <c r="I39" s="9"/>
      <c r="J39" s="23">
        <f>Hoja3!AT39</f>
        <v>0</v>
      </c>
      <c r="K39" s="9"/>
      <c r="L39" s="23">
        <f t="shared" si="1"/>
        <v>0</v>
      </c>
      <c r="M39" s="23">
        <f>Hoja3!BD39</f>
        <v>0</v>
      </c>
      <c r="N39" s="11"/>
      <c r="O39" s="23">
        <f>Hoja3!BM39</f>
        <v>0</v>
      </c>
      <c r="P39" s="11"/>
      <c r="Q39" s="23">
        <f>Hoja3!BV39</f>
        <v>0</v>
      </c>
      <c r="R39" s="11"/>
      <c r="S39" s="23">
        <f>Hoja3!CE39</f>
        <v>0</v>
      </c>
      <c r="T39" s="11"/>
      <c r="U39" s="23">
        <f>Hoja3!CN39</f>
        <v>0</v>
      </c>
      <c r="V39" s="11"/>
      <c r="W39" s="23">
        <f t="shared" si="2"/>
        <v>0</v>
      </c>
      <c r="X39" s="44">
        <f t="shared" si="3"/>
        <v>0</v>
      </c>
      <c r="Y39" s="41"/>
    </row>
    <row r="40" spans="1:25" x14ac:dyDescent="0.25">
      <c r="A40" s="9"/>
      <c r="B40" s="23">
        <f>Hoja3!J40</f>
        <v>0</v>
      </c>
      <c r="C40" s="9"/>
      <c r="D40" s="23">
        <f>Hoja3!S40</f>
        <v>0</v>
      </c>
      <c r="E40" s="11"/>
      <c r="F40" s="23">
        <f>Hoja3!AB40</f>
        <v>0</v>
      </c>
      <c r="G40" s="11"/>
      <c r="H40" s="23">
        <f>Hoja3!AK40</f>
        <v>0</v>
      </c>
      <c r="I40" s="9"/>
      <c r="J40" s="23">
        <f>Hoja3!AT40</f>
        <v>0</v>
      </c>
      <c r="K40" s="9"/>
      <c r="L40" s="23">
        <f t="shared" si="1"/>
        <v>0</v>
      </c>
      <c r="M40" s="23">
        <f>Hoja3!BD40</f>
        <v>0</v>
      </c>
      <c r="N40" s="11"/>
      <c r="O40" s="23">
        <f>Hoja3!BM40</f>
        <v>0</v>
      </c>
      <c r="P40" s="11"/>
      <c r="Q40" s="23">
        <f>Hoja3!BV40</f>
        <v>0</v>
      </c>
      <c r="R40" s="11"/>
      <c r="S40" s="23">
        <f>Hoja3!CE40</f>
        <v>0</v>
      </c>
      <c r="T40" s="11"/>
      <c r="U40" s="23">
        <f>Hoja3!CN40</f>
        <v>0</v>
      </c>
      <c r="V40" s="11"/>
      <c r="W40" s="23">
        <f t="shared" si="2"/>
        <v>0</v>
      </c>
      <c r="X40" s="44">
        <f t="shared" si="3"/>
        <v>0</v>
      </c>
      <c r="Y40" s="41"/>
    </row>
  </sheetData>
  <autoFilter ref="A1:X40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5">
    <mergeCell ref="B1:L1"/>
    <mergeCell ref="M1:W1"/>
    <mergeCell ref="L2:L3"/>
    <mergeCell ref="W2:W3"/>
    <mergeCell ref="M2:N2"/>
    <mergeCell ref="O2:P2"/>
    <mergeCell ref="Q2:R2"/>
    <mergeCell ref="S2:T2"/>
    <mergeCell ref="U2:V2"/>
    <mergeCell ref="J2:K2"/>
    <mergeCell ref="A2:A3"/>
    <mergeCell ref="B2:C2"/>
    <mergeCell ref="D2:E2"/>
    <mergeCell ref="F2:G2"/>
    <mergeCell ref="H2:I2"/>
  </mergeCells>
  <conditionalFormatting sqref="X4:X20">
    <cfRule type="cellIs" dxfId="40" priority="94" operator="between">
      <formula>0</formula>
      <formula>0.125</formula>
    </cfRule>
    <cfRule type="cellIs" dxfId="39" priority="95" operator="between">
      <formula>0.125</formula>
      <formula>0.25</formula>
    </cfRule>
    <cfRule type="cellIs" dxfId="38" priority="96" operator="between">
      <formula>0.25</formula>
      <formula>0.5</formula>
    </cfRule>
    <cfRule type="cellIs" dxfId="37" priority="97" operator="between">
      <formula>0.5</formula>
      <formula>0.75</formula>
    </cfRule>
    <cfRule type="cellIs" dxfId="36" priority="98" operator="between">
      <formula>0.75</formula>
      <formula>2</formula>
    </cfRule>
  </conditionalFormatting>
  <conditionalFormatting sqref="B4:B40">
    <cfRule type="cellIs" dxfId="35" priority="91" operator="between">
      <formula>0.01</formula>
      <formula>3.33</formula>
    </cfRule>
    <cfRule type="cellIs" dxfId="34" priority="92" operator="between">
      <formula>3.33</formula>
      <formula>6.66</formula>
    </cfRule>
    <cfRule type="cellIs" dxfId="33" priority="93" operator="between">
      <formula>6.6</formula>
      <formula>10</formula>
    </cfRule>
  </conditionalFormatting>
  <conditionalFormatting sqref="M4:M40">
    <cfRule type="cellIs" dxfId="32" priority="70" operator="between">
      <formula>6.66</formula>
      <formula>10</formula>
    </cfRule>
    <cfRule type="cellIs" dxfId="31" priority="71" operator="between">
      <formula>3.33</formula>
      <formula>6.66</formula>
    </cfRule>
    <cfRule type="cellIs" dxfId="30" priority="72" operator="between">
      <formula>0.001</formula>
      <formula>3.33</formula>
    </cfRule>
  </conditionalFormatting>
  <conditionalFormatting sqref="O4:O40">
    <cfRule type="cellIs" dxfId="29" priority="37" operator="between">
      <formula>6.66</formula>
      <formula>10</formula>
    </cfRule>
    <cfRule type="cellIs" dxfId="28" priority="38" operator="between">
      <formula>3.33</formula>
      <formula>6.66</formula>
    </cfRule>
    <cfRule type="cellIs" dxfId="27" priority="39" operator="between">
      <formula>0.001</formula>
      <formula>3.33</formula>
    </cfRule>
  </conditionalFormatting>
  <conditionalFormatting sqref="Q4:Q40">
    <cfRule type="cellIs" dxfId="26" priority="34" operator="between">
      <formula>6.66</formula>
      <formula>10</formula>
    </cfRule>
    <cfRule type="cellIs" dxfId="25" priority="35" operator="between">
      <formula>3.33</formula>
      <formula>6.66</formula>
    </cfRule>
    <cfRule type="cellIs" dxfId="24" priority="36" operator="between">
      <formula>0.001</formula>
      <formula>3.33</formula>
    </cfRule>
  </conditionalFormatting>
  <conditionalFormatting sqref="S4:S40">
    <cfRule type="cellIs" dxfId="23" priority="31" operator="between">
      <formula>6.66</formula>
      <formula>10</formula>
    </cfRule>
    <cfRule type="cellIs" dxfId="22" priority="32" operator="between">
      <formula>3.33</formula>
      <formula>6.66</formula>
    </cfRule>
    <cfRule type="cellIs" dxfId="21" priority="33" operator="between">
      <formula>0.001</formula>
      <formula>3.33</formula>
    </cfRule>
  </conditionalFormatting>
  <conditionalFormatting sqref="U4:U40">
    <cfRule type="cellIs" dxfId="20" priority="28" operator="between">
      <formula>6.66</formula>
      <formula>10</formula>
    </cfRule>
    <cfRule type="cellIs" dxfId="19" priority="29" operator="between">
      <formula>3.33</formula>
      <formula>6.66</formula>
    </cfRule>
    <cfRule type="cellIs" dxfId="18" priority="30" operator="between">
      <formula>0.001</formula>
      <formula>3.33</formula>
    </cfRule>
  </conditionalFormatting>
  <conditionalFormatting sqref="L4:L40">
    <cfRule type="cellIs" dxfId="17" priority="19" operator="between">
      <formula>0.01</formula>
      <formula>33.33</formula>
    </cfRule>
    <cfRule type="cellIs" dxfId="16" priority="20" operator="between">
      <formula>33.33</formula>
      <formula>66.66</formula>
    </cfRule>
    <cfRule type="cellIs" dxfId="15" priority="21" operator="between">
      <formula>66.6</formula>
      <formula>100</formula>
    </cfRule>
  </conditionalFormatting>
  <conditionalFormatting sqref="W4:W40">
    <cfRule type="cellIs" dxfId="14" priority="16" operator="between">
      <formula>66.66</formula>
      <formula>100</formula>
    </cfRule>
    <cfRule type="cellIs" dxfId="13" priority="17" operator="between">
      <formula>33.33</formula>
      <formula>66.66</formula>
    </cfRule>
    <cfRule type="cellIs" dxfId="12" priority="18" operator="between">
      <formula>0.001</formula>
      <formula>33.33</formula>
    </cfRule>
  </conditionalFormatting>
  <conditionalFormatting sqref="D4:D40">
    <cfRule type="cellIs" dxfId="11" priority="10" operator="between">
      <formula>0.01</formula>
      <formula>3.33</formula>
    </cfRule>
    <cfRule type="cellIs" dxfId="10" priority="11" operator="between">
      <formula>3.33</formula>
      <formula>6.66</formula>
    </cfRule>
    <cfRule type="cellIs" dxfId="9" priority="12" operator="between">
      <formula>6.6</formula>
      <formula>10</formula>
    </cfRule>
  </conditionalFormatting>
  <conditionalFormatting sqref="F4:F40">
    <cfRule type="cellIs" dxfId="8" priority="7" operator="between">
      <formula>0.01</formula>
      <formula>3.33</formula>
    </cfRule>
    <cfRule type="cellIs" dxfId="7" priority="8" operator="between">
      <formula>3.33</formula>
      <formula>6.66</formula>
    </cfRule>
    <cfRule type="cellIs" dxfId="6" priority="9" operator="between">
      <formula>6.6</formula>
      <formula>10</formula>
    </cfRule>
  </conditionalFormatting>
  <conditionalFormatting sqref="H4:H40">
    <cfRule type="cellIs" dxfId="5" priority="4" operator="between">
      <formula>0.01</formula>
      <formula>3.33</formula>
    </cfRule>
    <cfRule type="cellIs" dxfId="4" priority="5" operator="between">
      <formula>3.33</formula>
      <formula>6.66</formula>
    </cfRule>
    <cfRule type="cellIs" dxfId="3" priority="6" operator="between">
      <formula>6.6</formula>
      <formula>10</formula>
    </cfRule>
  </conditionalFormatting>
  <conditionalFormatting sqref="J4:J40">
    <cfRule type="cellIs" dxfId="2" priority="1" operator="between">
      <formula>0.01</formula>
      <formula>3.33</formula>
    </cfRule>
    <cfRule type="cellIs" dxfId="1" priority="2" operator="between">
      <formula>3.33</formula>
      <formula>6.66</formula>
    </cfRule>
    <cfRule type="cellIs" dxfId="0" priority="3" operator="between">
      <formula>6.6</formula>
      <formula>10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N41"/>
  <sheetViews>
    <sheetView workbookViewId="0">
      <selection activeCell="T2" sqref="T2:AB2"/>
    </sheetView>
  </sheetViews>
  <sheetFormatPr baseColWidth="10" defaultRowHeight="15" x14ac:dyDescent="0.25"/>
  <cols>
    <col min="1" max="1" width="21.85546875" bestFit="1" customWidth="1"/>
    <col min="2" max="9" width="3" style="1" bestFit="1" customWidth="1"/>
    <col min="10" max="10" width="4.5703125" style="20" bestFit="1" customWidth="1"/>
    <col min="11" max="18" width="3" style="1" bestFit="1" customWidth="1"/>
    <col min="19" max="19" width="4.5703125" style="1" bestFit="1" customWidth="1"/>
    <col min="20" max="27" width="3" style="1" bestFit="1" customWidth="1"/>
    <col min="28" max="28" width="4.5703125" style="1" bestFit="1" customWidth="1"/>
    <col min="29" max="36" width="3" style="1" bestFit="1" customWidth="1"/>
    <col min="37" max="37" width="4.5703125" style="1" bestFit="1" customWidth="1"/>
    <col min="38" max="45" width="3" style="1" bestFit="1" customWidth="1"/>
    <col min="46" max="46" width="4.5703125" style="1" bestFit="1" customWidth="1"/>
    <col min="47" max="47" width="5.5703125" customWidth="1"/>
    <col min="48" max="55" width="3.7109375" customWidth="1"/>
    <col min="56" max="56" width="4.7109375" customWidth="1"/>
    <col min="57" max="64" width="3.7109375" customWidth="1"/>
    <col min="65" max="65" width="4.7109375" customWidth="1"/>
    <col min="66" max="73" width="3.7109375" customWidth="1"/>
    <col min="74" max="74" width="4.7109375" customWidth="1"/>
    <col min="75" max="82" width="3.7109375" customWidth="1"/>
    <col min="83" max="83" width="5.5703125" bestFit="1" customWidth="1"/>
    <col min="84" max="91" width="3.7109375" customWidth="1"/>
    <col min="92" max="92" width="5.5703125" bestFit="1" customWidth="1"/>
  </cols>
  <sheetData>
    <row r="2" spans="1:92" s="3" customFormat="1" x14ac:dyDescent="0.25">
      <c r="A2" s="24"/>
      <c r="B2" s="70" t="str">
        <f>Matriz!B3</f>
        <v>Exposición</v>
      </c>
      <c r="C2" s="70"/>
      <c r="D2" s="70"/>
      <c r="E2" s="70"/>
      <c r="F2" s="70"/>
      <c r="G2" s="70"/>
      <c r="H2" s="70"/>
      <c r="I2" s="70"/>
      <c r="J2" s="70"/>
      <c r="K2" s="70" t="str">
        <f>Matriz!D3</f>
        <v>Distancia</v>
      </c>
      <c r="L2" s="70"/>
      <c r="M2" s="70"/>
      <c r="N2" s="70"/>
      <c r="O2" s="70"/>
      <c r="P2" s="70"/>
      <c r="Q2" s="70"/>
      <c r="R2" s="70"/>
      <c r="S2" s="70"/>
      <c r="T2" s="70" t="str">
        <f>Matriz!F3</f>
        <v>Protocolos Personalizados</v>
      </c>
      <c r="U2" s="70"/>
      <c r="V2" s="70"/>
      <c r="W2" s="70"/>
      <c r="X2" s="70"/>
      <c r="Y2" s="70"/>
      <c r="Z2" s="70"/>
      <c r="AA2" s="70"/>
      <c r="AB2" s="70"/>
      <c r="AC2" s="70" t="str">
        <f>Matriz!H3</f>
        <v>Tiempo</v>
      </c>
      <c r="AD2" s="70"/>
      <c r="AE2" s="70"/>
      <c r="AF2" s="70"/>
      <c r="AG2" s="70"/>
      <c r="AH2" s="70"/>
      <c r="AI2" s="70"/>
      <c r="AJ2" s="70"/>
      <c r="AK2" s="70"/>
      <c r="AL2" s="70" t="str">
        <f>Matriz!J3</f>
        <v>Ambiente</v>
      </c>
      <c r="AM2" s="70"/>
      <c r="AN2" s="70"/>
      <c r="AO2" s="70"/>
      <c r="AP2" s="70"/>
      <c r="AQ2" s="70"/>
      <c r="AR2" s="70"/>
      <c r="AS2" s="70"/>
      <c r="AT2" s="70"/>
      <c r="AV2" s="70" t="str">
        <f>Matriz!M3</f>
        <v>Condición del Areas</v>
      </c>
      <c r="AW2" s="70"/>
      <c r="AX2" s="70"/>
      <c r="AY2" s="70"/>
      <c r="AZ2" s="70"/>
      <c r="BA2" s="70"/>
      <c r="BB2" s="70"/>
      <c r="BC2" s="70"/>
      <c r="BD2" s="70"/>
      <c r="BE2" s="70" t="str">
        <f>Matriz!O3</f>
        <v>Reconocimiento temprano y control de fuente</v>
      </c>
      <c r="BF2" s="70"/>
      <c r="BG2" s="70"/>
      <c r="BH2" s="70"/>
      <c r="BI2" s="70"/>
      <c r="BJ2" s="70"/>
      <c r="BK2" s="70"/>
      <c r="BL2" s="70"/>
      <c r="BM2" s="70"/>
      <c r="BN2" s="70" t="str">
        <f>Matriz!Q3</f>
        <v>Controles Sanitarios</v>
      </c>
      <c r="BO2" s="70"/>
      <c r="BP2" s="70"/>
      <c r="BQ2" s="70"/>
      <c r="BR2" s="70"/>
      <c r="BS2" s="70"/>
      <c r="BT2" s="70"/>
      <c r="BU2" s="70"/>
      <c r="BV2" s="70"/>
      <c r="BW2" s="70" t="str">
        <f>Matriz!S3</f>
        <v>Elementos de Protección Personal</v>
      </c>
      <c r="BX2" s="70"/>
      <c r="BY2" s="70"/>
      <c r="BZ2" s="70"/>
      <c r="CA2" s="70"/>
      <c r="CB2" s="70"/>
      <c r="CC2" s="70"/>
      <c r="CD2" s="70"/>
      <c r="CE2" s="70"/>
      <c r="CF2" s="70" t="str">
        <f>Matriz!U3</f>
        <v>Sistema de aseo y higiene</v>
      </c>
      <c r="CG2" s="70"/>
      <c r="CH2" s="70"/>
      <c r="CI2" s="70"/>
      <c r="CJ2" s="70"/>
      <c r="CK2" s="70"/>
      <c r="CL2" s="70"/>
      <c r="CM2" s="70"/>
      <c r="CN2" s="70"/>
    </row>
    <row r="3" spans="1:92" x14ac:dyDescent="0.25">
      <c r="A3" s="18"/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21" t="s">
        <v>167</v>
      </c>
      <c r="K3" s="19">
        <v>1</v>
      </c>
      <c r="L3" s="19">
        <v>2</v>
      </c>
      <c r="M3" s="19">
        <v>3</v>
      </c>
      <c r="N3" s="19">
        <v>4</v>
      </c>
      <c r="O3" s="19">
        <v>5</v>
      </c>
      <c r="P3" s="19">
        <v>6</v>
      </c>
      <c r="Q3" s="19">
        <v>7</v>
      </c>
      <c r="R3" s="19">
        <v>8</v>
      </c>
      <c r="S3" s="21" t="s">
        <v>167</v>
      </c>
      <c r="T3" s="19">
        <v>1</v>
      </c>
      <c r="U3" s="19">
        <v>2</v>
      </c>
      <c r="V3" s="19">
        <v>3</v>
      </c>
      <c r="W3" s="19">
        <v>4</v>
      </c>
      <c r="X3" s="19">
        <v>5</v>
      </c>
      <c r="Y3" s="19">
        <v>6</v>
      </c>
      <c r="Z3" s="19">
        <v>7</v>
      </c>
      <c r="AA3" s="19">
        <v>8</v>
      </c>
      <c r="AB3" s="21" t="s">
        <v>167</v>
      </c>
      <c r="AC3" s="19">
        <v>1</v>
      </c>
      <c r="AD3" s="19">
        <v>2</v>
      </c>
      <c r="AE3" s="19">
        <v>3</v>
      </c>
      <c r="AF3" s="19">
        <v>4</v>
      </c>
      <c r="AG3" s="19">
        <v>5</v>
      </c>
      <c r="AH3" s="19">
        <v>6</v>
      </c>
      <c r="AI3" s="19">
        <v>7</v>
      </c>
      <c r="AJ3" s="19">
        <v>8</v>
      </c>
      <c r="AK3" s="21" t="s">
        <v>167</v>
      </c>
      <c r="AL3" s="19">
        <v>1</v>
      </c>
      <c r="AM3" s="19">
        <v>2</v>
      </c>
      <c r="AN3" s="19">
        <v>3</v>
      </c>
      <c r="AO3" s="19">
        <v>4</v>
      </c>
      <c r="AP3" s="19">
        <v>5</v>
      </c>
      <c r="AQ3" s="19">
        <v>6</v>
      </c>
      <c r="AR3" s="19">
        <v>7</v>
      </c>
      <c r="AS3" s="19">
        <v>8</v>
      </c>
      <c r="AT3" s="21" t="s">
        <v>167</v>
      </c>
      <c r="AV3" s="19">
        <v>1</v>
      </c>
      <c r="AW3" s="19">
        <v>2</v>
      </c>
      <c r="AX3" s="19">
        <v>3</v>
      </c>
      <c r="AY3" s="19">
        <v>4</v>
      </c>
      <c r="AZ3" s="19">
        <v>5</v>
      </c>
      <c r="BA3" s="19">
        <v>6</v>
      </c>
      <c r="BB3" s="19">
        <v>7</v>
      </c>
      <c r="BC3" s="19">
        <v>8</v>
      </c>
      <c r="BD3" s="21" t="s">
        <v>167</v>
      </c>
      <c r="BE3" s="19">
        <v>1</v>
      </c>
      <c r="BF3" s="19">
        <v>2</v>
      </c>
      <c r="BG3" s="19">
        <v>3</v>
      </c>
      <c r="BH3" s="19">
        <v>4</v>
      </c>
      <c r="BI3" s="19">
        <v>5</v>
      </c>
      <c r="BJ3" s="19">
        <v>6</v>
      </c>
      <c r="BK3" s="19">
        <v>7</v>
      </c>
      <c r="BL3" s="19">
        <v>8</v>
      </c>
      <c r="BM3" s="21" t="s">
        <v>167</v>
      </c>
      <c r="BN3" s="19">
        <v>1</v>
      </c>
      <c r="BO3" s="19">
        <v>2</v>
      </c>
      <c r="BP3" s="19">
        <v>3</v>
      </c>
      <c r="BQ3" s="19">
        <v>4</v>
      </c>
      <c r="BR3" s="19">
        <v>5</v>
      </c>
      <c r="BS3" s="19">
        <v>6</v>
      </c>
      <c r="BT3" s="19">
        <v>7</v>
      </c>
      <c r="BU3" s="19">
        <v>8</v>
      </c>
      <c r="BV3" s="21" t="s">
        <v>167</v>
      </c>
      <c r="BW3" s="19">
        <v>1</v>
      </c>
      <c r="BX3" s="19">
        <v>2</v>
      </c>
      <c r="BY3" s="19">
        <v>3</v>
      </c>
      <c r="BZ3" s="19">
        <v>4</v>
      </c>
      <c r="CA3" s="19">
        <v>5</v>
      </c>
      <c r="CB3" s="19">
        <v>6</v>
      </c>
      <c r="CC3" s="19">
        <v>7</v>
      </c>
      <c r="CD3" s="19">
        <v>8</v>
      </c>
      <c r="CE3" s="21" t="s">
        <v>167</v>
      </c>
      <c r="CF3" s="19">
        <v>1</v>
      </c>
      <c r="CG3" s="19">
        <v>2</v>
      </c>
      <c r="CH3" s="19">
        <v>3</v>
      </c>
      <c r="CI3" s="19">
        <v>4</v>
      </c>
      <c r="CJ3" s="19">
        <v>5</v>
      </c>
      <c r="CK3" s="19">
        <v>6</v>
      </c>
      <c r="CL3" s="19">
        <v>7</v>
      </c>
      <c r="CM3" s="19">
        <v>8</v>
      </c>
      <c r="CN3" s="21" t="s">
        <v>167</v>
      </c>
    </row>
    <row r="4" spans="1:92" x14ac:dyDescent="0.25">
      <c r="A4" s="18" t="str">
        <f>Matriz!A4</f>
        <v>Buseta</v>
      </c>
      <c r="B4" s="17">
        <v>10</v>
      </c>
      <c r="C4" s="17">
        <v>8</v>
      </c>
      <c r="D4" s="17"/>
      <c r="E4" s="17">
        <v>10</v>
      </c>
      <c r="F4" s="17">
        <v>10</v>
      </c>
      <c r="G4" s="17">
        <v>10</v>
      </c>
      <c r="H4" s="17"/>
      <c r="I4" s="17"/>
      <c r="J4" s="22">
        <f>IFERROR(SUM(B4:I4)/COUNTIF(B4:I4,"&gt;0"),0)</f>
        <v>9.6</v>
      </c>
      <c r="K4" s="17">
        <v>8</v>
      </c>
      <c r="L4" s="17">
        <v>10</v>
      </c>
      <c r="M4" s="17"/>
      <c r="N4" s="17">
        <v>10</v>
      </c>
      <c r="O4" s="17">
        <v>10</v>
      </c>
      <c r="P4" s="17">
        <v>10</v>
      </c>
      <c r="Q4" s="17"/>
      <c r="R4" s="17"/>
      <c r="S4" s="22">
        <f>IFERROR(SUM(K4:R4)/COUNTIF(K4:R4,"&gt;0"),0)</f>
        <v>9.6</v>
      </c>
      <c r="T4" s="17">
        <v>9</v>
      </c>
      <c r="U4" s="17">
        <v>2</v>
      </c>
      <c r="V4" s="17"/>
      <c r="W4" s="17">
        <v>9</v>
      </c>
      <c r="X4" s="17">
        <v>10</v>
      </c>
      <c r="Y4" s="17">
        <v>9</v>
      </c>
      <c r="Z4" s="17"/>
      <c r="AA4" s="17"/>
      <c r="AB4" s="22">
        <f>IFERROR(SUM(T4:AA4)/COUNTIF(T4:AA4,"&gt;0"),0)</f>
        <v>7.8</v>
      </c>
      <c r="AC4" s="17">
        <v>6</v>
      </c>
      <c r="AD4" s="17">
        <v>4</v>
      </c>
      <c r="AE4" s="17"/>
      <c r="AF4" s="17">
        <v>2</v>
      </c>
      <c r="AG4" s="17">
        <v>2</v>
      </c>
      <c r="AH4" s="17">
        <v>2</v>
      </c>
      <c r="AI4" s="17"/>
      <c r="AJ4" s="17"/>
      <c r="AK4" s="22">
        <f>IFERROR(SUM(AC4:AJ4)/COUNTIF(AC4:AJ4,"&gt;0"),0)</f>
        <v>3.2</v>
      </c>
      <c r="AL4" s="17">
        <v>8</v>
      </c>
      <c r="AM4" s="17">
        <v>8</v>
      </c>
      <c r="AN4" s="17"/>
      <c r="AO4" s="17">
        <v>8</v>
      </c>
      <c r="AP4" s="17">
        <v>10</v>
      </c>
      <c r="AQ4" s="17">
        <v>8</v>
      </c>
      <c r="AR4" s="17"/>
      <c r="AS4" s="17"/>
      <c r="AT4" s="22">
        <f>IFERROR(SUM(AL4:AS4)/COUNTIF(AL4:AS4,"&gt;0"),0)</f>
        <v>8.4</v>
      </c>
      <c r="AV4" s="17">
        <v>10</v>
      </c>
      <c r="AW4" s="17">
        <v>7</v>
      </c>
      <c r="AX4" s="17"/>
      <c r="AY4" s="17">
        <v>9</v>
      </c>
      <c r="AZ4" s="17">
        <v>10</v>
      </c>
      <c r="BA4" s="17">
        <v>9</v>
      </c>
      <c r="BB4" s="17"/>
      <c r="BC4" s="17"/>
      <c r="BD4" s="22">
        <f>IFERROR(SUM(AV4:BC4)/COUNTIF(AV4:BC4,"&gt;0"),0)</f>
        <v>9</v>
      </c>
      <c r="BE4" s="17">
        <v>7</v>
      </c>
      <c r="BF4" s="17">
        <v>8</v>
      </c>
      <c r="BG4" s="17"/>
      <c r="BH4" s="17">
        <v>6</v>
      </c>
      <c r="BI4" s="17">
        <v>2</v>
      </c>
      <c r="BJ4" s="17">
        <v>6</v>
      </c>
      <c r="BK4" s="17"/>
      <c r="BL4" s="17"/>
      <c r="BM4" s="22">
        <f>IFERROR(SUM(BE4:BL4)/COUNTIF(BE4:BL4,"&gt;0"),0)</f>
        <v>5.8</v>
      </c>
      <c r="BN4" s="17">
        <v>2</v>
      </c>
      <c r="BO4" s="17">
        <v>7</v>
      </c>
      <c r="BP4" s="17"/>
      <c r="BQ4" s="17">
        <v>7</v>
      </c>
      <c r="BR4" s="17">
        <v>5</v>
      </c>
      <c r="BS4" s="17">
        <v>7</v>
      </c>
      <c r="BT4" s="17"/>
      <c r="BU4" s="17"/>
      <c r="BV4" s="22">
        <f t="shared" ref="BV4:BV20" si="0">IFERROR(SUM(BN4:BU4)/COUNTIF(BN4:BU4,"&gt;0"),0)</f>
        <v>5.6</v>
      </c>
      <c r="BW4" s="17">
        <v>10</v>
      </c>
      <c r="BX4" s="17">
        <v>10</v>
      </c>
      <c r="BY4" s="17"/>
      <c r="BZ4" s="17">
        <v>10</v>
      </c>
      <c r="CA4" s="17">
        <v>10</v>
      </c>
      <c r="CB4" s="17">
        <v>10</v>
      </c>
      <c r="CC4" s="17"/>
      <c r="CD4" s="17"/>
      <c r="CE4" s="22">
        <f t="shared" ref="CE4:CE20" si="1">IFERROR(SUM(BW4:CD4)/COUNTIF(BW4:CD4,"&gt;0"),0)</f>
        <v>10</v>
      </c>
      <c r="CF4" s="17">
        <v>4</v>
      </c>
      <c r="CG4" s="17">
        <v>4</v>
      </c>
      <c r="CH4" s="17"/>
      <c r="CI4" s="17">
        <v>3</v>
      </c>
      <c r="CJ4" s="17">
        <v>2</v>
      </c>
      <c r="CK4" s="17">
        <v>3</v>
      </c>
      <c r="CL4" s="17"/>
      <c r="CM4" s="17"/>
      <c r="CN4" s="22">
        <f t="shared" ref="CN4:CN20" si="2">IFERROR(SUM(CF4:CM4)/COUNTIF(CF4:CM4,"&gt;0"),0)</f>
        <v>3.2</v>
      </c>
    </row>
    <row r="5" spans="1:92" x14ac:dyDescent="0.25">
      <c r="A5" s="18" t="str">
        <f>Matriz!A5</f>
        <v>Caseta</v>
      </c>
      <c r="B5" s="17">
        <v>6</v>
      </c>
      <c r="C5" s="17">
        <v>2</v>
      </c>
      <c r="D5" s="17"/>
      <c r="E5" s="17">
        <v>1</v>
      </c>
      <c r="F5" s="17">
        <v>1</v>
      </c>
      <c r="G5" s="17">
        <v>1</v>
      </c>
      <c r="H5" s="17"/>
      <c r="I5" s="17"/>
      <c r="J5" s="22">
        <f t="shared" ref="J5:J41" si="3">IFERROR(SUM(B5:I5)/COUNTIF(B5:I5,"&gt;0"),0)</f>
        <v>2.2000000000000002</v>
      </c>
      <c r="K5" s="17">
        <v>5</v>
      </c>
      <c r="L5" s="17">
        <v>5</v>
      </c>
      <c r="M5" s="17"/>
      <c r="N5" s="17">
        <v>3</v>
      </c>
      <c r="O5" s="17">
        <v>7</v>
      </c>
      <c r="P5" s="17">
        <v>3</v>
      </c>
      <c r="Q5" s="17"/>
      <c r="R5" s="17"/>
      <c r="S5" s="22">
        <f t="shared" ref="S5:S41" si="4">IFERROR(SUM(K5:R5)/COUNTIF(K5:R5,"&gt;0"),0)</f>
        <v>4.5999999999999996</v>
      </c>
      <c r="T5" s="17">
        <v>8</v>
      </c>
      <c r="U5" s="17">
        <v>5</v>
      </c>
      <c r="V5" s="17"/>
      <c r="W5" s="17">
        <v>6</v>
      </c>
      <c r="X5" s="17">
        <v>7</v>
      </c>
      <c r="Y5" s="17">
        <v>6</v>
      </c>
      <c r="Z5" s="17"/>
      <c r="AA5" s="17"/>
      <c r="AB5" s="22">
        <f t="shared" ref="AB5:AB41" si="5">IFERROR(SUM(T5:AA5)/COUNTIF(T5:AA5,"&gt;0"),0)</f>
        <v>6.4</v>
      </c>
      <c r="AC5" s="17">
        <v>9</v>
      </c>
      <c r="AD5" s="17">
        <v>4</v>
      </c>
      <c r="AE5" s="17"/>
      <c r="AF5" s="17">
        <v>2</v>
      </c>
      <c r="AG5" s="17">
        <v>2</v>
      </c>
      <c r="AH5" s="17">
        <v>2</v>
      </c>
      <c r="AI5" s="17"/>
      <c r="AJ5" s="17"/>
      <c r="AK5" s="22">
        <f t="shared" ref="AK5:AK41" si="6">IFERROR(SUM(AC5:AJ5)/COUNTIF(AC5:AJ5,"&gt;0"),0)</f>
        <v>3.8</v>
      </c>
      <c r="AL5" s="17">
        <v>4</v>
      </c>
      <c r="AM5" s="17">
        <v>8</v>
      </c>
      <c r="AN5" s="17"/>
      <c r="AO5" s="17">
        <v>2</v>
      </c>
      <c r="AP5" s="17">
        <v>2</v>
      </c>
      <c r="AQ5" s="17">
        <v>2</v>
      </c>
      <c r="AR5" s="17"/>
      <c r="AS5" s="17"/>
      <c r="AT5" s="22">
        <f t="shared" ref="AT5:AT41" si="7">IFERROR(SUM(AL5:AS5)/COUNTIF(AL5:AS5,"&gt;0"),0)</f>
        <v>3.6</v>
      </c>
      <c r="AV5" s="17">
        <v>10</v>
      </c>
      <c r="AW5" s="17">
        <v>7</v>
      </c>
      <c r="AX5" s="17"/>
      <c r="AY5" s="17">
        <v>10</v>
      </c>
      <c r="AZ5" s="17">
        <v>10</v>
      </c>
      <c r="BA5" s="17">
        <v>10</v>
      </c>
      <c r="BB5" s="17"/>
      <c r="BC5" s="17"/>
      <c r="BD5" s="22">
        <f t="shared" ref="BD5:BD41" si="8">IFERROR(SUM(AV5:BC5)/COUNTIF(AV5:BC5,"&gt;0"),0)</f>
        <v>9.4</v>
      </c>
      <c r="BE5" s="17">
        <v>10</v>
      </c>
      <c r="BF5" s="17">
        <v>8</v>
      </c>
      <c r="BG5" s="17"/>
      <c r="BH5" s="17">
        <v>10</v>
      </c>
      <c r="BI5" s="17">
        <v>10</v>
      </c>
      <c r="BJ5" s="17">
        <v>10</v>
      </c>
      <c r="BK5" s="17"/>
      <c r="BL5" s="17"/>
      <c r="BM5" s="22">
        <f t="shared" ref="BM5:BM41" si="9">IFERROR(SUM(BE5:BL5)/COUNTIF(BE5:BL5,"&gt;0"),0)</f>
        <v>9.6</v>
      </c>
      <c r="BN5" s="17">
        <v>10</v>
      </c>
      <c r="BO5" s="17">
        <v>7</v>
      </c>
      <c r="BP5" s="17"/>
      <c r="BQ5" s="17">
        <v>10</v>
      </c>
      <c r="BR5" s="17">
        <v>10</v>
      </c>
      <c r="BS5" s="17">
        <v>10</v>
      </c>
      <c r="BT5" s="17"/>
      <c r="BU5" s="17"/>
      <c r="BV5" s="22">
        <f t="shared" si="0"/>
        <v>9.4</v>
      </c>
      <c r="BW5" s="17">
        <v>10</v>
      </c>
      <c r="BX5" s="17">
        <v>10</v>
      </c>
      <c r="BY5" s="17"/>
      <c r="BZ5" s="17">
        <v>10</v>
      </c>
      <c r="CA5" s="17">
        <v>10</v>
      </c>
      <c r="CB5" s="17">
        <v>10</v>
      </c>
      <c r="CC5" s="17"/>
      <c r="CD5" s="17"/>
      <c r="CE5" s="22">
        <f t="shared" si="1"/>
        <v>10</v>
      </c>
      <c r="CF5" s="17">
        <v>10</v>
      </c>
      <c r="CG5" s="17">
        <v>4</v>
      </c>
      <c r="CH5" s="17"/>
      <c r="CI5" s="17">
        <v>10</v>
      </c>
      <c r="CJ5" s="17">
        <v>10</v>
      </c>
      <c r="CK5" s="17">
        <v>10</v>
      </c>
      <c r="CL5" s="17"/>
      <c r="CM5" s="17"/>
      <c r="CN5" s="22">
        <f t="shared" si="2"/>
        <v>8.8000000000000007</v>
      </c>
    </row>
    <row r="6" spans="1:92" x14ac:dyDescent="0.25">
      <c r="A6" s="18" t="str">
        <f>Matriz!A6</f>
        <v>Recepción</v>
      </c>
      <c r="B6" s="17">
        <v>8</v>
      </c>
      <c r="C6" s="17">
        <v>5</v>
      </c>
      <c r="D6" s="17">
        <v>5</v>
      </c>
      <c r="E6" s="17">
        <v>10</v>
      </c>
      <c r="F6" s="17">
        <v>5</v>
      </c>
      <c r="G6" s="17">
        <v>5</v>
      </c>
      <c r="H6" s="17"/>
      <c r="I6" s="17"/>
      <c r="J6" s="22">
        <f t="shared" si="3"/>
        <v>6.333333333333333</v>
      </c>
      <c r="K6" s="17">
        <v>7.5</v>
      </c>
      <c r="L6" s="17">
        <v>8</v>
      </c>
      <c r="M6" s="17">
        <v>8</v>
      </c>
      <c r="N6" s="17">
        <v>7.5</v>
      </c>
      <c r="O6" s="17">
        <v>7.5</v>
      </c>
      <c r="P6" s="17">
        <v>8</v>
      </c>
      <c r="Q6" s="17"/>
      <c r="R6" s="17"/>
      <c r="S6" s="22">
        <f t="shared" si="4"/>
        <v>7.75</v>
      </c>
      <c r="T6" s="17">
        <v>10</v>
      </c>
      <c r="U6" s="17">
        <v>2</v>
      </c>
      <c r="V6" s="17">
        <v>1</v>
      </c>
      <c r="W6" s="17">
        <v>1</v>
      </c>
      <c r="X6" s="17">
        <v>1</v>
      </c>
      <c r="Y6" s="17">
        <v>2</v>
      </c>
      <c r="Z6" s="17"/>
      <c r="AA6" s="17"/>
      <c r="AB6" s="22">
        <f t="shared" si="5"/>
        <v>2.8333333333333335</v>
      </c>
      <c r="AC6" s="17">
        <v>9</v>
      </c>
      <c r="AD6" s="17">
        <v>3</v>
      </c>
      <c r="AE6" s="17">
        <v>1</v>
      </c>
      <c r="AF6" s="17">
        <v>2.5</v>
      </c>
      <c r="AG6" s="17">
        <v>1</v>
      </c>
      <c r="AH6" s="17">
        <v>2</v>
      </c>
      <c r="AI6" s="17"/>
      <c r="AJ6" s="17"/>
      <c r="AK6" s="22">
        <f t="shared" si="6"/>
        <v>3.0833333333333335</v>
      </c>
      <c r="AL6" s="17">
        <v>10</v>
      </c>
      <c r="AM6" s="17">
        <v>2</v>
      </c>
      <c r="AN6" s="17">
        <v>1</v>
      </c>
      <c r="AO6" s="17">
        <v>1</v>
      </c>
      <c r="AP6" s="17">
        <v>1</v>
      </c>
      <c r="AQ6" s="17">
        <v>1</v>
      </c>
      <c r="AR6" s="17"/>
      <c r="AS6" s="17"/>
      <c r="AT6" s="22">
        <f t="shared" si="7"/>
        <v>2.6666666666666665</v>
      </c>
      <c r="AV6" s="17">
        <v>7.5</v>
      </c>
      <c r="AW6" s="17">
        <v>7</v>
      </c>
      <c r="AX6" s="17">
        <v>5</v>
      </c>
      <c r="AY6" s="17">
        <v>5</v>
      </c>
      <c r="AZ6" s="17">
        <v>5</v>
      </c>
      <c r="BA6" s="17">
        <v>7</v>
      </c>
      <c r="BB6" s="17"/>
      <c r="BC6" s="17"/>
      <c r="BD6" s="22">
        <f t="shared" si="8"/>
        <v>6.083333333333333</v>
      </c>
      <c r="BE6" s="17">
        <v>2.5</v>
      </c>
      <c r="BF6" s="17">
        <v>1</v>
      </c>
      <c r="BG6" s="17">
        <v>1</v>
      </c>
      <c r="BH6" s="17">
        <v>2.5</v>
      </c>
      <c r="BI6" s="17">
        <v>1</v>
      </c>
      <c r="BJ6" s="17">
        <v>1</v>
      </c>
      <c r="BK6" s="17"/>
      <c r="BL6" s="17"/>
      <c r="BM6" s="22">
        <f t="shared" si="9"/>
        <v>1.5</v>
      </c>
      <c r="BN6" s="17">
        <v>8</v>
      </c>
      <c r="BO6" s="17">
        <v>8</v>
      </c>
      <c r="BP6" s="17">
        <v>10</v>
      </c>
      <c r="BQ6" s="17">
        <v>10</v>
      </c>
      <c r="BR6" s="17">
        <v>10</v>
      </c>
      <c r="BS6" s="17">
        <v>10</v>
      </c>
      <c r="BT6" s="17"/>
      <c r="BU6" s="17"/>
      <c r="BV6" s="22">
        <f t="shared" si="0"/>
        <v>9.3333333333333339</v>
      </c>
      <c r="BW6" s="17">
        <v>8</v>
      </c>
      <c r="BX6" s="17">
        <v>8</v>
      </c>
      <c r="BY6" s="17">
        <v>10</v>
      </c>
      <c r="BZ6" s="17">
        <v>10</v>
      </c>
      <c r="CA6" s="17">
        <v>0</v>
      </c>
      <c r="CB6" s="17">
        <v>10</v>
      </c>
      <c r="CC6" s="17"/>
      <c r="CD6" s="17"/>
      <c r="CE6" s="22">
        <f t="shared" si="1"/>
        <v>9.1999999999999993</v>
      </c>
      <c r="CF6" s="17">
        <v>10</v>
      </c>
      <c r="CG6" s="17">
        <v>10</v>
      </c>
      <c r="CH6" s="17">
        <v>10</v>
      </c>
      <c r="CI6" s="17">
        <v>10</v>
      </c>
      <c r="CJ6" s="17">
        <v>10</v>
      </c>
      <c r="CK6" s="17">
        <v>9</v>
      </c>
      <c r="CL6" s="17"/>
      <c r="CM6" s="17"/>
      <c r="CN6" s="22">
        <f t="shared" si="2"/>
        <v>9.8333333333333339</v>
      </c>
    </row>
    <row r="7" spans="1:92" x14ac:dyDescent="0.25">
      <c r="A7" s="18" t="str">
        <f>Matriz!A7</f>
        <v xml:space="preserve">Comedor </v>
      </c>
      <c r="B7" s="17">
        <v>7.5</v>
      </c>
      <c r="C7" s="17">
        <v>6</v>
      </c>
      <c r="D7" s="17">
        <v>10</v>
      </c>
      <c r="E7" s="17">
        <v>7.5</v>
      </c>
      <c r="F7" s="17">
        <v>8</v>
      </c>
      <c r="G7" s="17">
        <v>9</v>
      </c>
      <c r="H7" s="17"/>
      <c r="I7" s="17"/>
      <c r="J7" s="22">
        <f t="shared" si="3"/>
        <v>8</v>
      </c>
      <c r="K7" s="17">
        <v>5</v>
      </c>
      <c r="L7" s="17">
        <v>6</v>
      </c>
      <c r="M7" s="17">
        <v>10</v>
      </c>
      <c r="N7" s="17">
        <v>7.5</v>
      </c>
      <c r="O7" s="17">
        <v>8</v>
      </c>
      <c r="P7" s="17">
        <v>9</v>
      </c>
      <c r="Q7" s="17"/>
      <c r="R7" s="17"/>
      <c r="S7" s="22">
        <f t="shared" si="4"/>
        <v>7.583333333333333</v>
      </c>
      <c r="T7" s="17">
        <v>10</v>
      </c>
      <c r="U7" s="17">
        <v>4</v>
      </c>
      <c r="V7" s="17">
        <v>1</v>
      </c>
      <c r="W7" s="17">
        <v>5</v>
      </c>
      <c r="X7" s="17">
        <v>1</v>
      </c>
      <c r="Y7" s="17">
        <v>2</v>
      </c>
      <c r="Z7" s="17"/>
      <c r="AA7" s="17"/>
      <c r="AB7" s="22">
        <f t="shared" si="5"/>
        <v>3.8333333333333335</v>
      </c>
      <c r="AC7" s="17">
        <v>2.5</v>
      </c>
      <c r="AD7" s="17">
        <v>3</v>
      </c>
      <c r="AE7" s="17">
        <v>5</v>
      </c>
      <c r="AF7" s="17">
        <v>7.5</v>
      </c>
      <c r="AG7" s="17">
        <v>8</v>
      </c>
      <c r="AH7" s="17">
        <v>4</v>
      </c>
      <c r="AI7" s="17"/>
      <c r="AJ7" s="17"/>
      <c r="AK7" s="22">
        <f t="shared" si="6"/>
        <v>5</v>
      </c>
      <c r="AL7" s="17">
        <v>5</v>
      </c>
      <c r="AM7" s="17">
        <v>2</v>
      </c>
      <c r="AN7" s="17">
        <v>1</v>
      </c>
      <c r="AO7" s="17">
        <v>2.5</v>
      </c>
      <c r="AP7" s="17">
        <v>1</v>
      </c>
      <c r="AQ7" s="17">
        <v>2</v>
      </c>
      <c r="AR7" s="17"/>
      <c r="AS7" s="17"/>
      <c r="AT7" s="22">
        <f t="shared" si="7"/>
        <v>2.25</v>
      </c>
      <c r="AV7" s="17">
        <v>5</v>
      </c>
      <c r="AW7" s="17">
        <v>8</v>
      </c>
      <c r="AX7" s="17">
        <v>10</v>
      </c>
      <c r="AY7" s="17">
        <v>2.5</v>
      </c>
      <c r="AZ7" s="17">
        <v>10</v>
      </c>
      <c r="BA7" s="17">
        <v>7</v>
      </c>
      <c r="BB7" s="17"/>
      <c r="BC7" s="17"/>
      <c r="BD7" s="22">
        <f t="shared" si="8"/>
        <v>7.083333333333333</v>
      </c>
      <c r="BE7" s="17">
        <v>6</v>
      </c>
      <c r="BF7" s="17">
        <v>6</v>
      </c>
      <c r="BG7" s="17">
        <v>5</v>
      </c>
      <c r="BH7" s="17">
        <v>5</v>
      </c>
      <c r="BI7" s="17">
        <v>10</v>
      </c>
      <c r="BJ7" s="17">
        <v>5</v>
      </c>
      <c r="BK7" s="17"/>
      <c r="BL7" s="17"/>
      <c r="BM7" s="22">
        <f t="shared" si="9"/>
        <v>6.166666666666667</v>
      </c>
      <c r="BN7" s="17">
        <v>6</v>
      </c>
      <c r="BO7" s="17">
        <v>7</v>
      </c>
      <c r="BP7" s="17">
        <v>10</v>
      </c>
      <c r="BQ7" s="17">
        <v>10</v>
      </c>
      <c r="BR7" s="17">
        <v>10</v>
      </c>
      <c r="BS7" s="17">
        <v>7</v>
      </c>
      <c r="BT7" s="17"/>
      <c r="BU7" s="17"/>
      <c r="BV7" s="22">
        <f t="shared" si="0"/>
        <v>8.3333333333333339</v>
      </c>
      <c r="BW7" s="17">
        <v>8</v>
      </c>
      <c r="BX7" s="17">
        <v>8</v>
      </c>
      <c r="BY7" s="17">
        <v>5</v>
      </c>
      <c r="BZ7" s="17">
        <v>7.5</v>
      </c>
      <c r="CA7" s="17">
        <v>1</v>
      </c>
      <c r="CB7" s="17">
        <v>2</v>
      </c>
      <c r="CC7" s="17"/>
      <c r="CD7" s="17"/>
      <c r="CE7" s="22">
        <f t="shared" si="1"/>
        <v>5.25</v>
      </c>
      <c r="CF7" s="17">
        <v>10</v>
      </c>
      <c r="CG7" s="17">
        <v>10</v>
      </c>
      <c r="CH7" s="17">
        <v>10</v>
      </c>
      <c r="CI7" s="17">
        <v>7.5</v>
      </c>
      <c r="CJ7" s="17">
        <v>10</v>
      </c>
      <c r="CK7" s="17">
        <v>9</v>
      </c>
      <c r="CL7" s="17"/>
      <c r="CM7" s="17"/>
      <c r="CN7" s="22">
        <f t="shared" si="2"/>
        <v>9.4166666666666661</v>
      </c>
    </row>
    <row r="8" spans="1:92" x14ac:dyDescent="0.25">
      <c r="A8" s="18" t="str">
        <f>Matriz!A8</f>
        <v>Ama de Llaves</v>
      </c>
      <c r="B8" s="17">
        <v>10</v>
      </c>
      <c r="C8" s="17">
        <v>8</v>
      </c>
      <c r="D8" s="17">
        <v>10</v>
      </c>
      <c r="E8" s="17">
        <v>10</v>
      </c>
      <c r="F8" s="17">
        <v>10</v>
      </c>
      <c r="G8" s="17">
        <v>9</v>
      </c>
      <c r="H8" s="17"/>
      <c r="I8" s="17"/>
      <c r="J8" s="22">
        <f t="shared" si="3"/>
        <v>9.5</v>
      </c>
      <c r="K8" s="17">
        <v>5</v>
      </c>
      <c r="L8" s="17">
        <v>9</v>
      </c>
      <c r="M8" s="17">
        <v>1</v>
      </c>
      <c r="N8" s="17">
        <v>1</v>
      </c>
      <c r="O8" s="17">
        <v>1</v>
      </c>
      <c r="P8" s="17">
        <v>2</v>
      </c>
      <c r="Q8" s="17"/>
      <c r="R8" s="17"/>
      <c r="S8" s="22">
        <f t="shared" si="4"/>
        <v>3.1666666666666665</v>
      </c>
      <c r="T8" s="17">
        <v>5</v>
      </c>
      <c r="U8" s="17">
        <v>7</v>
      </c>
      <c r="V8" s="17">
        <v>10</v>
      </c>
      <c r="W8" s="17">
        <v>1</v>
      </c>
      <c r="X8" s="17">
        <v>1</v>
      </c>
      <c r="Y8" s="17">
        <v>3</v>
      </c>
      <c r="Z8" s="17"/>
      <c r="AA8" s="17"/>
      <c r="AB8" s="22">
        <f t="shared" si="5"/>
        <v>4.5</v>
      </c>
      <c r="AC8" s="17">
        <v>10</v>
      </c>
      <c r="AD8" s="17">
        <v>4</v>
      </c>
      <c r="AE8" s="17">
        <v>7.5</v>
      </c>
      <c r="AF8" s="17">
        <v>7.5</v>
      </c>
      <c r="AG8" s="17">
        <v>8</v>
      </c>
      <c r="AH8" s="17">
        <v>8</v>
      </c>
      <c r="AI8" s="17"/>
      <c r="AJ8" s="17"/>
      <c r="AK8" s="22">
        <f t="shared" si="6"/>
        <v>7.5</v>
      </c>
      <c r="AL8" s="17">
        <v>5</v>
      </c>
      <c r="AM8" s="17">
        <v>7</v>
      </c>
      <c r="AN8" s="17">
        <v>5</v>
      </c>
      <c r="AO8" s="17">
        <v>5</v>
      </c>
      <c r="AP8" s="17">
        <v>5</v>
      </c>
      <c r="AQ8" s="17">
        <v>5</v>
      </c>
      <c r="AR8" s="17"/>
      <c r="AS8" s="17"/>
      <c r="AT8" s="22">
        <f t="shared" si="7"/>
        <v>5.333333333333333</v>
      </c>
      <c r="AV8" s="17">
        <v>10</v>
      </c>
      <c r="AW8" s="17">
        <v>7</v>
      </c>
      <c r="AX8" s="17">
        <v>10</v>
      </c>
      <c r="AY8" s="17">
        <v>10</v>
      </c>
      <c r="AZ8" s="17">
        <v>8</v>
      </c>
      <c r="BA8" s="17">
        <v>10</v>
      </c>
      <c r="BB8" s="17"/>
      <c r="BC8" s="17"/>
      <c r="BD8" s="22">
        <f t="shared" si="8"/>
        <v>9.1666666666666661</v>
      </c>
      <c r="BE8" s="17">
        <v>5</v>
      </c>
      <c r="BF8" s="17">
        <v>3</v>
      </c>
      <c r="BG8" s="17">
        <v>2.5</v>
      </c>
      <c r="BH8" s="17">
        <v>2.5</v>
      </c>
      <c r="BI8" s="17">
        <v>1</v>
      </c>
      <c r="BJ8" s="17">
        <v>2</v>
      </c>
      <c r="BK8" s="17"/>
      <c r="BL8" s="17"/>
      <c r="BM8" s="22">
        <f t="shared" si="9"/>
        <v>2.6666666666666665</v>
      </c>
      <c r="BN8" s="17">
        <v>5</v>
      </c>
      <c r="BO8" s="17">
        <v>5</v>
      </c>
      <c r="BP8" s="17">
        <v>5</v>
      </c>
      <c r="BQ8" s="17">
        <v>5</v>
      </c>
      <c r="BR8" s="17">
        <v>5</v>
      </c>
      <c r="BS8" s="17">
        <v>5</v>
      </c>
      <c r="BT8" s="17"/>
      <c r="BU8" s="17"/>
      <c r="BV8" s="22">
        <f t="shared" si="0"/>
        <v>5</v>
      </c>
      <c r="BW8" s="17">
        <v>10</v>
      </c>
      <c r="BX8" s="17">
        <v>9</v>
      </c>
      <c r="BY8" s="17">
        <v>10</v>
      </c>
      <c r="BZ8" s="17">
        <v>10</v>
      </c>
      <c r="CA8" s="17">
        <v>10</v>
      </c>
      <c r="CB8" s="17">
        <v>10</v>
      </c>
      <c r="CC8" s="17"/>
      <c r="CD8" s="17"/>
      <c r="CE8" s="22">
        <f t="shared" si="1"/>
        <v>9.8333333333333339</v>
      </c>
      <c r="CF8" s="17">
        <v>10</v>
      </c>
      <c r="CG8" s="17">
        <v>8</v>
      </c>
      <c r="CH8" s="17">
        <v>10</v>
      </c>
      <c r="CI8" s="17">
        <v>10</v>
      </c>
      <c r="CJ8" s="17">
        <v>8</v>
      </c>
      <c r="CK8" s="17">
        <v>8</v>
      </c>
      <c r="CL8" s="17"/>
      <c r="CM8" s="17"/>
      <c r="CN8" s="22">
        <f t="shared" si="2"/>
        <v>9</v>
      </c>
    </row>
    <row r="9" spans="1:92" x14ac:dyDescent="0.25">
      <c r="A9" s="18" t="str">
        <f>Matriz!A9</f>
        <v>AyB</v>
      </c>
      <c r="B9" s="17">
        <v>8</v>
      </c>
      <c r="C9" s="17">
        <v>8</v>
      </c>
      <c r="D9" s="17">
        <v>7.5</v>
      </c>
      <c r="E9" s="17">
        <v>10</v>
      </c>
      <c r="F9" s="17">
        <v>8</v>
      </c>
      <c r="G9" s="17">
        <v>8</v>
      </c>
      <c r="H9" s="17"/>
      <c r="I9" s="17"/>
      <c r="J9" s="22">
        <f t="shared" si="3"/>
        <v>8.25</v>
      </c>
      <c r="K9" s="17">
        <v>5</v>
      </c>
      <c r="L9" s="17">
        <v>7</v>
      </c>
      <c r="M9" s="17">
        <v>5</v>
      </c>
      <c r="N9" s="17">
        <v>5</v>
      </c>
      <c r="O9" s="17">
        <v>5</v>
      </c>
      <c r="P9" s="17">
        <v>6</v>
      </c>
      <c r="Q9" s="17"/>
      <c r="R9" s="17"/>
      <c r="S9" s="22">
        <f t="shared" si="4"/>
        <v>5.5</v>
      </c>
      <c r="T9" s="17">
        <v>2.5</v>
      </c>
      <c r="U9" s="17">
        <v>3</v>
      </c>
      <c r="V9" s="17">
        <v>1</v>
      </c>
      <c r="W9" s="17">
        <v>1</v>
      </c>
      <c r="X9" s="17">
        <v>1</v>
      </c>
      <c r="Y9" s="17">
        <v>1</v>
      </c>
      <c r="Z9" s="17"/>
      <c r="AA9" s="17"/>
      <c r="AB9" s="22">
        <f t="shared" si="5"/>
        <v>1.5833333333333333</v>
      </c>
      <c r="AC9" s="17">
        <v>2.5</v>
      </c>
      <c r="AD9" s="17">
        <v>4</v>
      </c>
      <c r="AE9" s="17">
        <v>2.5</v>
      </c>
      <c r="AF9" s="17">
        <v>2.5</v>
      </c>
      <c r="AG9" s="17">
        <v>2</v>
      </c>
      <c r="AH9" s="17">
        <v>2</v>
      </c>
      <c r="AI9" s="17"/>
      <c r="AJ9" s="17"/>
      <c r="AK9" s="22">
        <f t="shared" si="6"/>
        <v>2.5833333333333335</v>
      </c>
      <c r="AL9" s="17">
        <v>2.5</v>
      </c>
      <c r="AM9" s="17">
        <v>5</v>
      </c>
      <c r="AN9" s="17">
        <v>1</v>
      </c>
      <c r="AO9" s="17">
        <v>1</v>
      </c>
      <c r="AP9" s="17">
        <v>1</v>
      </c>
      <c r="AQ9" s="17">
        <v>1</v>
      </c>
      <c r="AR9" s="17"/>
      <c r="AS9" s="17"/>
      <c r="AT9" s="22">
        <f t="shared" si="7"/>
        <v>1.9166666666666667</v>
      </c>
      <c r="AV9" s="17">
        <v>5</v>
      </c>
      <c r="AW9" s="17">
        <v>5</v>
      </c>
      <c r="AX9" s="17">
        <v>10</v>
      </c>
      <c r="AY9" s="17">
        <v>5</v>
      </c>
      <c r="AZ9" s="17">
        <v>5</v>
      </c>
      <c r="BA9" s="17">
        <v>3</v>
      </c>
      <c r="BB9" s="17"/>
      <c r="BC9" s="17"/>
      <c r="BD9" s="22">
        <f t="shared" si="8"/>
        <v>5.5</v>
      </c>
      <c r="BE9" s="17">
        <v>7.5</v>
      </c>
      <c r="BF9" s="17">
        <v>8</v>
      </c>
      <c r="BG9" s="17">
        <v>5</v>
      </c>
      <c r="BH9" s="17">
        <v>5</v>
      </c>
      <c r="BI9" s="17">
        <v>5</v>
      </c>
      <c r="BJ9" s="17">
        <v>5</v>
      </c>
      <c r="BK9" s="17"/>
      <c r="BL9" s="17"/>
      <c r="BM9" s="22">
        <f t="shared" si="9"/>
        <v>5.916666666666667</v>
      </c>
      <c r="BN9" s="17">
        <v>7.5</v>
      </c>
      <c r="BO9" s="17">
        <v>9</v>
      </c>
      <c r="BP9" s="17">
        <v>5</v>
      </c>
      <c r="BQ9" s="17">
        <v>10</v>
      </c>
      <c r="BR9" s="17">
        <v>10</v>
      </c>
      <c r="BS9" s="17">
        <v>10</v>
      </c>
      <c r="BT9" s="17"/>
      <c r="BU9" s="17"/>
      <c r="BV9" s="22">
        <f t="shared" si="0"/>
        <v>8.5833333333333339</v>
      </c>
      <c r="BW9" s="17">
        <v>10</v>
      </c>
      <c r="BX9" s="17">
        <v>9</v>
      </c>
      <c r="BY9" s="17">
        <v>10</v>
      </c>
      <c r="BZ9" s="17">
        <v>10</v>
      </c>
      <c r="CA9" s="17">
        <v>10</v>
      </c>
      <c r="CB9" s="17">
        <v>10</v>
      </c>
      <c r="CC9" s="17"/>
      <c r="CD9" s="17"/>
      <c r="CE9" s="22">
        <f t="shared" si="1"/>
        <v>9.8333333333333339</v>
      </c>
      <c r="CF9" s="17">
        <v>10</v>
      </c>
      <c r="CG9" s="17">
        <v>10</v>
      </c>
      <c r="CH9" s="17">
        <v>10</v>
      </c>
      <c r="CI9" s="17">
        <v>10</v>
      </c>
      <c r="CJ9" s="17">
        <v>10</v>
      </c>
      <c r="CK9" s="17">
        <v>10</v>
      </c>
      <c r="CL9" s="17"/>
      <c r="CM9" s="17"/>
      <c r="CN9" s="22">
        <f t="shared" si="2"/>
        <v>10</v>
      </c>
    </row>
    <row r="10" spans="1:92" x14ac:dyDescent="0.25">
      <c r="A10" s="18" t="str">
        <f>Matriz!A10</f>
        <v>Botones</v>
      </c>
      <c r="B10" s="17">
        <v>5</v>
      </c>
      <c r="C10" s="17">
        <v>5</v>
      </c>
      <c r="D10" s="17">
        <v>5</v>
      </c>
      <c r="E10" s="17">
        <v>5</v>
      </c>
      <c r="F10" s="17">
        <v>5</v>
      </c>
      <c r="G10" s="17">
        <v>5</v>
      </c>
      <c r="H10" s="17"/>
      <c r="I10" s="17"/>
      <c r="J10" s="22">
        <f t="shared" si="3"/>
        <v>5</v>
      </c>
      <c r="K10" s="17">
        <v>5</v>
      </c>
      <c r="L10" s="17">
        <v>5</v>
      </c>
      <c r="M10" s="17">
        <v>5</v>
      </c>
      <c r="N10" s="17">
        <v>5</v>
      </c>
      <c r="O10" s="17">
        <v>5</v>
      </c>
      <c r="P10" s="17">
        <v>5</v>
      </c>
      <c r="Q10" s="17"/>
      <c r="R10" s="17"/>
      <c r="S10" s="22">
        <f t="shared" si="4"/>
        <v>5</v>
      </c>
      <c r="T10" s="17">
        <v>2.5</v>
      </c>
      <c r="U10" s="17">
        <v>2.5</v>
      </c>
      <c r="V10" s="17">
        <v>1</v>
      </c>
      <c r="W10" s="17">
        <v>1</v>
      </c>
      <c r="X10" s="17">
        <v>8</v>
      </c>
      <c r="Y10" s="17">
        <v>2</v>
      </c>
      <c r="Z10" s="17"/>
      <c r="AA10" s="17"/>
      <c r="AB10" s="22">
        <f t="shared" si="5"/>
        <v>2.8333333333333335</v>
      </c>
      <c r="AC10" s="17">
        <v>2.5</v>
      </c>
      <c r="AD10" s="17">
        <v>2.5</v>
      </c>
      <c r="AE10" s="17">
        <v>2.5</v>
      </c>
      <c r="AF10" s="17">
        <v>1</v>
      </c>
      <c r="AG10" s="17">
        <v>2</v>
      </c>
      <c r="AH10" s="17">
        <v>1</v>
      </c>
      <c r="AI10" s="17"/>
      <c r="AJ10" s="17"/>
      <c r="AK10" s="22">
        <f t="shared" si="6"/>
        <v>1.9166666666666667</v>
      </c>
      <c r="AL10" s="17">
        <v>2.5</v>
      </c>
      <c r="AM10" s="17">
        <v>1</v>
      </c>
      <c r="AN10" s="17">
        <v>1</v>
      </c>
      <c r="AO10" s="17">
        <v>1</v>
      </c>
      <c r="AP10" s="17">
        <v>2</v>
      </c>
      <c r="AQ10" s="17">
        <v>1</v>
      </c>
      <c r="AR10" s="17"/>
      <c r="AS10" s="17"/>
      <c r="AT10" s="22">
        <f t="shared" si="7"/>
        <v>1.4166666666666667</v>
      </c>
      <c r="AV10" s="17">
        <v>7.5</v>
      </c>
      <c r="AW10" s="17">
        <v>7</v>
      </c>
      <c r="AX10" s="17">
        <v>10</v>
      </c>
      <c r="AY10" s="17">
        <v>10</v>
      </c>
      <c r="AZ10" s="17">
        <v>10</v>
      </c>
      <c r="BA10" s="17">
        <v>10</v>
      </c>
      <c r="BB10" s="17"/>
      <c r="BC10" s="17"/>
      <c r="BD10" s="22">
        <f t="shared" si="8"/>
        <v>9.0833333333333339</v>
      </c>
      <c r="BE10" s="17">
        <v>5</v>
      </c>
      <c r="BF10" s="17">
        <v>2.5</v>
      </c>
      <c r="BG10" s="17">
        <v>5</v>
      </c>
      <c r="BH10" s="17">
        <v>5</v>
      </c>
      <c r="BI10" s="17">
        <v>5</v>
      </c>
      <c r="BJ10" s="17">
        <v>5</v>
      </c>
      <c r="BK10" s="17"/>
      <c r="BL10" s="17"/>
      <c r="BM10" s="22">
        <f t="shared" si="9"/>
        <v>4.583333333333333</v>
      </c>
      <c r="BN10" s="17">
        <v>7.5</v>
      </c>
      <c r="BO10" s="17">
        <v>8</v>
      </c>
      <c r="BP10" s="17">
        <v>10</v>
      </c>
      <c r="BQ10" s="17">
        <v>10</v>
      </c>
      <c r="BR10" s="17">
        <v>8</v>
      </c>
      <c r="BS10" s="17">
        <v>10</v>
      </c>
      <c r="BT10" s="17"/>
      <c r="BU10" s="17"/>
      <c r="BV10" s="22">
        <f t="shared" si="0"/>
        <v>8.9166666666666661</v>
      </c>
      <c r="BW10" s="17">
        <v>10</v>
      </c>
      <c r="BX10" s="17">
        <v>9</v>
      </c>
      <c r="BY10" s="17">
        <v>10</v>
      </c>
      <c r="BZ10" s="17">
        <v>10</v>
      </c>
      <c r="CA10" s="17">
        <v>10</v>
      </c>
      <c r="CB10" s="17">
        <v>10</v>
      </c>
      <c r="CC10" s="17"/>
      <c r="CD10" s="17"/>
      <c r="CE10" s="22">
        <f t="shared" si="1"/>
        <v>9.8333333333333339</v>
      </c>
      <c r="CF10" s="17">
        <v>10</v>
      </c>
      <c r="CG10" s="17">
        <v>10</v>
      </c>
      <c r="CH10" s="17">
        <v>10</v>
      </c>
      <c r="CI10" s="17">
        <v>10</v>
      </c>
      <c r="CJ10" s="17">
        <v>10</v>
      </c>
      <c r="CK10" s="17">
        <v>9</v>
      </c>
      <c r="CL10" s="17"/>
      <c r="CM10" s="17"/>
      <c r="CN10" s="22">
        <f t="shared" si="2"/>
        <v>9.8333333333333339</v>
      </c>
    </row>
    <row r="11" spans="1:92" x14ac:dyDescent="0.25">
      <c r="A11" s="18" t="str">
        <f>Matriz!A11</f>
        <v>Adminitrativo</v>
      </c>
      <c r="B11" s="17">
        <v>9</v>
      </c>
      <c r="C11" s="17">
        <v>7</v>
      </c>
      <c r="D11" s="17">
        <v>10</v>
      </c>
      <c r="E11" s="17">
        <v>10</v>
      </c>
      <c r="F11" s="17">
        <v>10</v>
      </c>
      <c r="G11" s="17">
        <v>9</v>
      </c>
      <c r="H11" s="17"/>
      <c r="I11" s="17"/>
      <c r="J11" s="22">
        <f t="shared" si="3"/>
        <v>9.1666666666666661</v>
      </c>
      <c r="K11" s="17">
        <v>5</v>
      </c>
      <c r="L11" s="17">
        <v>5</v>
      </c>
      <c r="M11" s="17">
        <v>10</v>
      </c>
      <c r="N11" s="17">
        <v>2.5</v>
      </c>
      <c r="O11" s="17">
        <v>8</v>
      </c>
      <c r="P11" s="17">
        <v>8</v>
      </c>
      <c r="Q11" s="17"/>
      <c r="R11" s="17"/>
      <c r="S11" s="22">
        <f t="shared" si="4"/>
        <v>6.416666666666667</v>
      </c>
      <c r="T11" s="17">
        <v>5</v>
      </c>
      <c r="U11" s="17">
        <v>2.5</v>
      </c>
      <c r="V11" s="17">
        <v>1</v>
      </c>
      <c r="W11" s="17">
        <v>1</v>
      </c>
      <c r="X11" s="17">
        <v>2</v>
      </c>
      <c r="Y11" s="17">
        <v>3</v>
      </c>
      <c r="Z11" s="17"/>
      <c r="AA11" s="17"/>
      <c r="AB11" s="22">
        <f t="shared" si="5"/>
        <v>2.4166666666666665</v>
      </c>
      <c r="AC11" s="17">
        <v>2.5</v>
      </c>
      <c r="AD11" s="17">
        <v>7.5</v>
      </c>
      <c r="AE11" s="17">
        <v>10</v>
      </c>
      <c r="AF11" s="17">
        <v>2.5</v>
      </c>
      <c r="AG11" s="17">
        <v>10</v>
      </c>
      <c r="AH11" s="17">
        <v>9</v>
      </c>
      <c r="AI11" s="17"/>
      <c r="AJ11" s="17"/>
      <c r="AK11" s="22">
        <f t="shared" si="6"/>
        <v>6.916666666666667</v>
      </c>
      <c r="AL11" s="17">
        <v>2.5</v>
      </c>
      <c r="AM11" s="17">
        <v>5</v>
      </c>
      <c r="AN11" s="17">
        <v>10</v>
      </c>
      <c r="AO11" s="17">
        <v>2.5</v>
      </c>
      <c r="AP11" s="17">
        <v>10</v>
      </c>
      <c r="AQ11" s="17">
        <v>10</v>
      </c>
      <c r="AR11" s="17"/>
      <c r="AS11" s="17"/>
      <c r="AT11" s="22">
        <f t="shared" si="7"/>
        <v>6.666666666666667</v>
      </c>
      <c r="AV11" s="17">
        <v>5</v>
      </c>
      <c r="AW11" s="17">
        <v>7.5</v>
      </c>
      <c r="AX11" s="17">
        <v>10</v>
      </c>
      <c r="AY11" s="17">
        <v>10</v>
      </c>
      <c r="AZ11" s="17">
        <v>5</v>
      </c>
      <c r="BA11" s="17">
        <v>10</v>
      </c>
      <c r="BB11" s="17"/>
      <c r="BC11" s="17"/>
      <c r="BD11" s="22">
        <f t="shared" si="8"/>
        <v>7.916666666666667</v>
      </c>
      <c r="BE11" s="17">
        <v>10</v>
      </c>
      <c r="BF11" s="17">
        <v>7.5</v>
      </c>
      <c r="BG11" s="17">
        <v>10</v>
      </c>
      <c r="BH11" s="17">
        <v>10</v>
      </c>
      <c r="BI11" s="17">
        <v>10</v>
      </c>
      <c r="BJ11" s="17">
        <v>10</v>
      </c>
      <c r="BK11" s="17"/>
      <c r="BL11" s="17"/>
      <c r="BM11" s="22">
        <f t="shared" si="9"/>
        <v>9.5833333333333339</v>
      </c>
      <c r="BN11" s="17">
        <v>10</v>
      </c>
      <c r="BO11" s="17">
        <v>8</v>
      </c>
      <c r="BP11" s="17">
        <v>10</v>
      </c>
      <c r="BQ11" s="17">
        <v>10</v>
      </c>
      <c r="BR11" s="17">
        <v>8</v>
      </c>
      <c r="BS11" s="17">
        <v>10</v>
      </c>
      <c r="BT11" s="17"/>
      <c r="BU11" s="17"/>
      <c r="BV11" s="22">
        <f t="shared" si="0"/>
        <v>9.3333333333333339</v>
      </c>
      <c r="BW11" s="17">
        <v>10</v>
      </c>
      <c r="BX11" s="17">
        <v>9</v>
      </c>
      <c r="BY11" s="17">
        <v>10</v>
      </c>
      <c r="BZ11" s="17">
        <v>10</v>
      </c>
      <c r="CA11" s="17">
        <v>10</v>
      </c>
      <c r="CB11" s="17">
        <v>9</v>
      </c>
      <c r="CC11" s="17"/>
      <c r="CD11" s="17"/>
      <c r="CE11" s="22">
        <f t="shared" si="1"/>
        <v>9.6666666666666661</v>
      </c>
      <c r="CF11" s="17">
        <v>10</v>
      </c>
      <c r="CG11" s="17">
        <v>10</v>
      </c>
      <c r="CH11" s="17">
        <v>10</v>
      </c>
      <c r="CI11" s="17">
        <v>10</v>
      </c>
      <c r="CJ11" s="17">
        <v>10</v>
      </c>
      <c r="CK11" s="17">
        <v>9</v>
      </c>
      <c r="CL11" s="17"/>
      <c r="CM11" s="17"/>
      <c r="CN11" s="22">
        <f t="shared" si="2"/>
        <v>9.8333333333333339</v>
      </c>
    </row>
    <row r="12" spans="1:92" x14ac:dyDescent="0.25">
      <c r="A12" s="18" t="str">
        <f>Matriz!A12</f>
        <v>Tienda</v>
      </c>
      <c r="B12" s="17">
        <v>9</v>
      </c>
      <c r="C12" s="17">
        <v>8</v>
      </c>
      <c r="D12" s="17">
        <v>5</v>
      </c>
      <c r="E12" s="17">
        <v>5</v>
      </c>
      <c r="F12" s="17">
        <v>7</v>
      </c>
      <c r="G12" s="17">
        <v>5</v>
      </c>
      <c r="H12" s="17"/>
      <c r="I12" s="17"/>
      <c r="J12" s="22">
        <f t="shared" si="3"/>
        <v>6.5</v>
      </c>
      <c r="K12" s="17">
        <v>5</v>
      </c>
      <c r="L12" s="17">
        <v>5</v>
      </c>
      <c r="M12" s="17">
        <v>5</v>
      </c>
      <c r="N12" s="17">
        <v>5</v>
      </c>
      <c r="O12" s="17">
        <v>7</v>
      </c>
      <c r="P12" s="17">
        <v>5</v>
      </c>
      <c r="Q12" s="17"/>
      <c r="R12" s="17"/>
      <c r="S12" s="22">
        <f t="shared" si="4"/>
        <v>5.333333333333333</v>
      </c>
      <c r="T12" s="17">
        <v>2.5</v>
      </c>
      <c r="U12" s="17">
        <v>1</v>
      </c>
      <c r="V12" s="17">
        <v>1</v>
      </c>
      <c r="W12" s="17">
        <v>1</v>
      </c>
      <c r="X12" s="17">
        <v>2</v>
      </c>
      <c r="Y12" s="17">
        <v>1</v>
      </c>
      <c r="Z12" s="17"/>
      <c r="AA12" s="17"/>
      <c r="AB12" s="22">
        <f t="shared" si="5"/>
        <v>1.4166666666666667</v>
      </c>
      <c r="AC12" s="17">
        <v>8</v>
      </c>
      <c r="AD12" s="17">
        <v>5</v>
      </c>
      <c r="AE12" s="17">
        <v>5</v>
      </c>
      <c r="AF12" s="17">
        <v>5</v>
      </c>
      <c r="AG12" s="17">
        <v>7</v>
      </c>
      <c r="AH12" s="17">
        <v>5</v>
      </c>
      <c r="AI12" s="17"/>
      <c r="AJ12" s="17"/>
      <c r="AK12" s="22">
        <f t="shared" si="6"/>
        <v>5.833333333333333</v>
      </c>
      <c r="AL12" s="17">
        <v>8</v>
      </c>
      <c r="AM12" s="17">
        <v>5</v>
      </c>
      <c r="AN12" s="17">
        <v>10</v>
      </c>
      <c r="AO12" s="17">
        <v>10</v>
      </c>
      <c r="AP12" s="17">
        <v>10</v>
      </c>
      <c r="AQ12" s="17">
        <v>9</v>
      </c>
      <c r="AR12" s="17"/>
      <c r="AS12" s="17"/>
      <c r="AT12" s="22">
        <f t="shared" si="7"/>
        <v>8.6666666666666661</v>
      </c>
      <c r="AV12" s="17">
        <v>2.5</v>
      </c>
      <c r="AW12" s="17">
        <v>5</v>
      </c>
      <c r="AX12" s="17">
        <v>1</v>
      </c>
      <c r="AY12" s="17">
        <v>2.5</v>
      </c>
      <c r="AZ12" s="17">
        <v>2</v>
      </c>
      <c r="BA12" s="17">
        <v>8</v>
      </c>
      <c r="BB12" s="17"/>
      <c r="BC12" s="17"/>
      <c r="BD12" s="22">
        <f t="shared" si="8"/>
        <v>3.5</v>
      </c>
      <c r="BE12" s="17">
        <v>2.5</v>
      </c>
      <c r="BF12" s="17">
        <v>3</v>
      </c>
      <c r="BG12" s="17">
        <v>1</v>
      </c>
      <c r="BH12" s="17">
        <v>2.5</v>
      </c>
      <c r="BI12" s="17">
        <v>2</v>
      </c>
      <c r="BJ12" s="17">
        <v>4</v>
      </c>
      <c r="BK12" s="17"/>
      <c r="BL12" s="17"/>
      <c r="BM12" s="22">
        <f t="shared" si="9"/>
        <v>2.5</v>
      </c>
      <c r="BN12" s="17">
        <v>2.5</v>
      </c>
      <c r="BO12" s="17">
        <v>3</v>
      </c>
      <c r="BP12" s="17">
        <v>1</v>
      </c>
      <c r="BQ12" s="17">
        <v>2.5</v>
      </c>
      <c r="BR12" s="17">
        <v>2</v>
      </c>
      <c r="BS12" s="17">
        <v>10</v>
      </c>
      <c r="BT12" s="17"/>
      <c r="BU12" s="17"/>
      <c r="BV12" s="22">
        <f t="shared" si="0"/>
        <v>3.5</v>
      </c>
      <c r="BW12" s="17">
        <v>10</v>
      </c>
      <c r="BX12" s="17">
        <v>9</v>
      </c>
      <c r="BY12" s="17">
        <v>10</v>
      </c>
      <c r="BZ12" s="17">
        <v>10</v>
      </c>
      <c r="CA12" s="17">
        <v>8</v>
      </c>
      <c r="CB12" s="17">
        <v>10</v>
      </c>
      <c r="CC12" s="17"/>
      <c r="CD12" s="17"/>
      <c r="CE12" s="22">
        <f t="shared" si="1"/>
        <v>9.5</v>
      </c>
      <c r="CF12" s="17">
        <v>10</v>
      </c>
      <c r="CG12" s="17">
        <v>9</v>
      </c>
      <c r="CH12" s="17">
        <v>10</v>
      </c>
      <c r="CI12" s="17">
        <v>10</v>
      </c>
      <c r="CJ12" s="17">
        <v>10</v>
      </c>
      <c r="CK12" s="17">
        <v>10</v>
      </c>
      <c r="CL12" s="17"/>
      <c r="CM12" s="17"/>
      <c r="CN12" s="22">
        <f t="shared" si="2"/>
        <v>9.8333333333333339</v>
      </c>
    </row>
    <row r="13" spans="1:92" x14ac:dyDescent="0.25">
      <c r="A13" s="18" t="str">
        <f>Matriz!A13</f>
        <v>Spa</v>
      </c>
      <c r="B13" s="17">
        <v>8</v>
      </c>
      <c r="C13" s="17">
        <v>8</v>
      </c>
      <c r="D13" s="17">
        <v>10</v>
      </c>
      <c r="E13" s="17">
        <v>10</v>
      </c>
      <c r="F13" s="17">
        <v>10</v>
      </c>
      <c r="G13" s="17">
        <v>10</v>
      </c>
      <c r="H13" s="17"/>
      <c r="I13" s="17"/>
      <c r="J13" s="22">
        <f t="shared" si="3"/>
        <v>9.3333333333333339</v>
      </c>
      <c r="K13" s="17">
        <v>9</v>
      </c>
      <c r="L13" s="17">
        <v>8</v>
      </c>
      <c r="M13" s="17">
        <v>10</v>
      </c>
      <c r="N13" s="17">
        <v>10</v>
      </c>
      <c r="O13" s="17">
        <v>10</v>
      </c>
      <c r="P13" s="17">
        <v>10</v>
      </c>
      <c r="Q13" s="17"/>
      <c r="R13" s="17"/>
      <c r="S13" s="22">
        <f t="shared" si="4"/>
        <v>9.5</v>
      </c>
      <c r="T13" s="17">
        <v>2.5</v>
      </c>
      <c r="U13" s="17">
        <v>5</v>
      </c>
      <c r="V13" s="17">
        <v>1</v>
      </c>
      <c r="W13" s="17">
        <v>2.5</v>
      </c>
      <c r="X13" s="17">
        <v>8</v>
      </c>
      <c r="Y13" s="17">
        <v>4</v>
      </c>
      <c r="Z13" s="17"/>
      <c r="AA13" s="17"/>
      <c r="AB13" s="22">
        <f t="shared" si="5"/>
        <v>3.8333333333333335</v>
      </c>
      <c r="AC13" s="17">
        <v>5</v>
      </c>
      <c r="AD13" s="17">
        <v>8</v>
      </c>
      <c r="AE13" s="17">
        <v>10</v>
      </c>
      <c r="AF13" s="17">
        <v>10</v>
      </c>
      <c r="AG13" s="17">
        <v>10</v>
      </c>
      <c r="AH13" s="17">
        <v>9</v>
      </c>
      <c r="AI13" s="17"/>
      <c r="AJ13" s="17"/>
      <c r="AK13" s="22">
        <f t="shared" si="6"/>
        <v>8.6666666666666661</v>
      </c>
      <c r="AL13" s="17">
        <v>1</v>
      </c>
      <c r="AM13" s="17">
        <v>1</v>
      </c>
      <c r="AN13" s="17">
        <v>1</v>
      </c>
      <c r="AO13" s="17">
        <v>1</v>
      </c>
      <c r="AP13" s="17">
        <v>2</v>
      </c>
      <c r="AQ13" s="17">
        <v>2</v>
      </c>
      <c r="AR13" s="17"/>
      <c r="AS13" s="17"/>
      <c r="AT13" s="22">
        <f t="shared" si="7"/>
        <v>1.3333333333333333</v>
      </c>
      <c r="AV13" s="17">
        <v>5</v>
      </c>
      <c r="AW13" s="17">
        <v>8</v>
      </c>
      <c r="AX13" s="17">
        <v>10</v>
      </c>
      <c r="AY13" s="17">
        <v>10</v>
      </c>
      <c r="AZ13" s="17">
        <v>8</v>
      </c>
      <c r="BA13" s="17">
        <v>10</v>
      </c>
      <c r="BB13" s="17"/>
      <c r="BC13" s="17"/>
      <c r="BD13" s="22">
        <f t="shared" si="8"/>
        <v>8.5</v>
      </c>
      <c r="BE13" s="17">
        <v>7.5</v>
      </c>
      <c r="BF13" s="17">
        <v>5</v>
      </c>
      <c r="BG13" s="17">
        <v>2.5</v>
      </c>
      <c r="BH13" s="17">
        <v>2.5</v>
      </c>
      <c r="BI13" s="17">
        <v>1</v>
      </c>
      <c r="BJ13" s="17">
        <v>2</v>
      </c>
      <c r="BK13" s="17"/>
      <c r="BL13" s="17"/>
      <c r="BM13" s="22">
        <f t="shared" si="9"/>
        <v>3.4166666666666665</v>
      </c>
      <c r="BN13" s="17">
        <v>7.5</v>
      </c>
      <c r="BO13" s="17">
        <v>5</v>
      </c>
      <c r="BP13" s="17">
        <v>2.5</v>
      </c>
      <c r="BQ13" s="17">
        <v>2.5</v>
      </c>
      <c r="BR13" s="17">
        <v>5</v>
      </c>
      <c r="BS13" s="17">
        <v>9</v>
      </c>
      <c r="BT13" s="17"/>
      <c r="BU13" s="17"/>
      <c r="BV13" s="22">
        <f t="shared" si="0"/>
        <v>5.25</v>
      </c>
      <c r="BW13" s="17">
        <v>7.5</v>
      </c>
      <c r="BX13" s="17">
        <v>8</v>
      </c>
      <c r="BY13" s="17">
        <v>10</v>
      </c>
      <c r="BZ13" s="17">
        <v>10</v>
      </c>
      <c r="CA13" s="17">
        <v>8</v>
      </c>
      <c r="CB13" s="17">
        <v>2</v>
      </c>
      <c r="CC13" s="17"/>
      <c r="CD13" s="17"/>
      <c r="CE13" s="22">
        <f t="shared" si="1"/>
        <v>7.583333333333333</v>
      </c>
      <c r="CF13" s="17">
        <v>10</v>
      </c>
      <c r="CG13" s="17">
        <v>10</v>
      </c>
      <c r="CH13" s="17">
        <v>10</v>
      </c>
      <c r="CI13" s="17">
        <v>7.5</v>
      </c>
      <c r="CJ13" s="17">
        <v>8</v>
      </c>
      <c r="CK13" s="17">
        <v>9</v>
      </c>
      <c r="CL13" s="17"/>
      <c r="CM13" s="17"/>
      <c r="CN13" s="22">
        <f t="shared" si="2"/>
        <v>9.0833333333333339</v>
      </c>
    </row>
    <row r="14" spans="1:92" x14ac:dyDescent="0.25">
      <c r="A14" s="18" t="str">
        <f>Matriz!A14</f>
        <v>Gym</v>
      </c>
      <c r="B14" s="17">
        <v>1</v>
      </c>
      <c r="C14" s="17">
        <v>1</v>
      </c>
      <c r="D14" s="17">
        <v>1</v>
      </c>
      <c r="E14" s="17">
        <v>1</v>
      </c>
      <c r="F14" s="17">
        <v>1</v>
      </c>
      <c r="G14" s="17">
        <v>1</v>
      </c>
      <c r="H14" s="17"/>
      <c r="I14" s="17"/>
      <c r="J14" s="22">
        <f t="shared" si="3"/>
        <v>1</v>
      </c>
      <c r="K14" s="17">
        <v>2.5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/>
      <c r="R14" s="17"/>
      <c r="S14" s="22">
        <f t="shared" si="4"/>
        <v>1.25</v>
      </c>
      <c r="T14" s="17">
        <v>2.5</v>
      </c>
      <c r="U14" s="17">
        <v>1</v>
      </c>
      <c r="V14" s="17">
        <v>1</v>
      </c>
      <c r="W14" s="17">
        <v>1</v>
      </c>
      <c r="X14" s="17">
        <v>2</v>
      </c>
      <c r="Y14" s="17">
        <v>1</v>
      </c>
      <c r="Z14" s="17"/>
      <c r="AA14" s="17"/>
      <c r="AB14" s="22">
        <f t="shared" si="5"/>
        <v>1.4166666666666667</v>
      </c>
      <c r="AC14" s="17">
        <v>1</v>
      </c>
      <c r="AD14" s="17">
        <v>1</v>
      </c>
      <c r="AE14" s="17">
        <v>2.5</v>
      </c>
      <c r="AF14" s="17">
        <v>1</v>
      </c>
      <c r="AG14" s="17">
        <v>1</v>
      </c>
      <c r="AH14" s="17">
        <v>2</v>
      </c>
      <c r="AI14" s="17"/>
      <c r="AJ14" s="17"/>
      <c r="AK14" s="22">
        <f t="shared" si="6"/>
        <v>1.4166666666666667</v>
      </c>
      <c r="AL14" s="17">
        <v>2.5</v>
      </c>
      <c r="AM14" s="17">
        <v>2.5</v>
      </c>
      <c r="AN14" s="17">
        <v>7.5</v>
      </c>
      <c r="AO14" s="17">
        <v>2.5</v>
      </c>
      <c r="AP14" s="17">
        <v>10</v>
      </c>
      <c r="AQ14" s="17">
        <v>1</v>
      </c>
      <c r="AR14" s="17"/>
      <c r="AS14" s="17"/>
      <c r="AT14" s="22">
        <f t="shared" si="7"/>
        <v>4.333333333333333</v>
      </c>
      <c r="AV14" s="17">
        <v>2.5</v>
      </c>
      <c r="AW14" s="17">
        <v>2.5</v>
      </c>
      <c r="AX14" s="17">
        <v>1</v>
      </c>
      <c r="AY14" s="17">
        <v>2.5</v>
      </c>
      <c r="AZ14" s="17">
        <v>10</v>
      </c>
      <c r="BA14" s="17">
        <v>1</v>
      </c>
      <c r="BB14" s="17"/>
      <c r="BC14" s="17"/>
      <c r="BD14" s="22">
        <f t="shared" si="8"/>
        <v>3.25</v>
      </c>
      <c r="BE14" s="17"/>
      <c r="BF14" s="17">
        <v>2.5</v>
      </c>
      <c r="BG14" s="17">
        <v>1</v>
      </c>
      <c r="BH14" s="17">
        <v>2.5</v>
      </c>
      <c r="BI14" s="17">
        <v>1</v>
      </c>
      <c r="BJ14" s="17">
        <v>1</v>
      </c>
      <c r="BK14" s="17"/>
      <c r="BL14" s="17"/>
      <c r="BM14" s="22">
        <f t="shared" si="9"/>
        <v>1.6</v>
      </c>
      <c r="BN14" s="17">
        <v>8</v>
      </c>
      <c r="BO14" s="17">
        <v>7.5</v>
      </c>
      <c r="BP14" s="17">
        <v>2.5</v>
      </c>
      <c r="BQ14" s="17">
        <v>7.5</v>
      </c>
      <c r="BR14" s="17">
        <v>5</v>
      </c>
      <c r="BS14" s="17">
        <v>10</v>
      </c>
      <c r="BT14" s="17"/>
      <c r="BU14" s="17"/>
      <c r="BV14" s="22">
        <f t="shared" si="0"/>
        <v>6.75</v>
      </c>
      <c r="BW14" s="17">
        <v>10</v>
      </c>
      <c r="BX14" s="17">
        <v>5</v>
      </c>
      <c r="BY14" s="17">
        <v>10</v>
      </c>
      <c r="BZ14" s="17">
        <v>10</v>
      </c>
      <c r="CA14" s="17">
        <v>10</v>
      </c>
      <c r="CB14" s="17">
        <v>9</v>
      </c>
      <c r="CC14" s="17"/>
      <c r="CD14" s="17"/>
      <c r="CE14" s="22">
        <f t="shared" si="1"/>
        <v>9</v>
      </c>
      <c r="CF14" s="17">
        <v>10</v>
      </c>
      <c r="CG14" s="17">
        <v>9</v>
      </c>
      <c r="CH14" s="17">
        <v>10</v>
      </c>
      <c r="CI14" s="17">
        <v>7.5</v>
      </c>
      <c r="CJ14" s="17">
        <v>5</v>
      </c>
      <c r="CK14" s="17">
        <v>8</v>
      </c>
      <c r="CL14" s="17"/>
      <c r="CM14" s="17"/>
      <c r="CN14" s="22">
        <f t="shared" si="2"/>
        <v>8.25</v>
      </c>
    </row>
    <row r="15" spans="1:92" x14ac:dyDescent="0.25">
      <c r="A15" s="18" t="str">
        <f>Matriz!A15</f>
        <v>Lavanderia</v>
      </c>
      <c r="B15" s="17">
        <v>1</v>
      </c>
      <c r="C15" s="17">
        <v>8</v>
      </c>
      <c r="D15" s="17">
        <v>10</v>
      </c>
      <c r="E15" s="17">
        <v>1</v>
      </c>
      <c r="F15" s="17">
        <v>10</v>
      </c>
      <c r="G15" s="17">
        <v>10</v>
      </c>
      <c r="H15" s="17"/>
      <c r="I15" s="17"/>
      <c r="J15" s="22">
        <f t="shared" si="3"/>
        <v>6.666666666666667</v>
      </c>
      <c r="K15" s="17">
        <v>2.5</v>
      </c>
      <c r="L15" s="17">
        <v>2.5</v>
      </c>
      <c r="M15" s="17">
        <v>1</v>
      </c>
      <c r="N15" s="17">
        <v>1</v>
      </c>
      <c r="O15" s="17">
        <v>2</v>
      </c>
      <c r="P15" s="17">
        <v>1</v>
      </c>
      <c r="Q15" s="17"/>
      <c r="R15" s="17"/>
      <c r="S15" s="22">
        <f t="shared" si="4"/>
        <v>1.6666666666666667</v>
      </c>
      <c r="T15" s="17">
        <v>2.5</v>
      </c>
      <c r="U15" s="17">
        <v>2.5</v>
      </c>
      <c r="V15" s="17">
        <v>1</v>
      </c>
      <c r="W15" s="17">
        <v>1</v>
      </c>
      <c r="X15" s="17">
        <v>2</v>
      </c>
      <c r="Y15" s="17">
        <v>2</v>
      </c>
      <c r="Z15" s="17"/>
      <c r="AA15" s="17"/>
      <c r="AB15" s="22">
        <f t="shared" si="5"/>
        <v>1.8333333333333333</v>
      </c>
      <c r="AC15" s="17">
        <v>10</v>
      </c>
      <c r="AD15" s="17">
        <v>7.5</v>
      </c>
      <c r="AE15" s="17">
        <v>10</v>
      </c>
      <c r="AF15" s="17">
        <v>10</v>
      </c>
      <c r="AG15" s="17">
        <v>10</v>
      </c>
      <c r="AH15" s="17">
        <v>10</v>
      </c>
      <c r="AI15" s="17"/>
      <c r="AJ15" s="17"/>
      <c r="AK15" s="22">
        <f t="shared" si="6"/>
        <v>9.5833333333333339</v>
      </c>
      <c r="AL15" s="17">
        <v>2.5</v>
      </c>
      <c r="AM15" s="17">
        <v>1</v>
      </c>
      <c r="AN15" s="17">
        <v>1</v>
      </c>
      <c r="AO15" s="17">
        <v>1</v>
      </c>
      <c r="AP15" s="17">
        <v>2</v>
      </c>
      <c r="AQ15" s="17">
        <v>1</v>
      </c>
      <c r="AR15" s="17"/>
      <c r="AS15" s="17"/>
      <c r="AT15" s="22">
        <f t="shared" si="7"/>
        <v>1.4166666666666667</v>
      </c>
      <c r="AV15" s="17">
        <v>2.5</v>
      </c>
      <c r="AW15" s="17">
        <v>7.5</v>
      </c>
      <c r="AX15" s="17">
        <v>10</v>
      </c>
      <c r="AY15" s="17">
        <v>10</v>
      </c>
      <c r="AZ15" s="17">
        <v>8</v>
      </c>
      <c r="BA15" s="17">
        <v>9</v>
      </c>
      <c r="BB15" s="17"/>
      <c r="BC15" s="17"/>
      <c r="BD15" s="22">
        <f t="shared" si="8"/>
        <v>7.833333333333333</v>
      </c>
      <c r="BE15" s="17">
        <v>5</v>
      </c>
      <c r="BF15" s="17">
        <v>5</v>
      </c>
      <c r="BG15" s="17">
        <v>5</v>
      </c>
      <c r="BH15" s="17">
        <v>5</v>
      </c>
      <c r="BI15" s="17">
        <v>5</v>
      </c>
      <c r="BJ15" s="17">
        <v>5</v>
      </c>
      <c r="BK15" s="17"/>
      <c r="BL15" s="17"/>
      <c r="BM15" s="22">
        <f t="shared" si="9"/>
        <v>5</v>
      </c>
      <c r="BN15" s="17">
        <v>5</v>
      </c>
      <c r="BO15" s="17">
        <v>5</v>
      </c>
      <c r="BP15" s="17">
        <v>5</v>
      </c>
      <c r="BQ15" s="17">
        <v>5</v>
      </c>
      <c r="BR15" s="17">
        <v>7</v>
      </c>
      <c r="BS15" s="17">
        <v>5</v>
      </c>
      <c r="BT15" s="17"/>
      <c r="BU15" s="17"/>
      <c r="BV15" s="22">
        <f t="shared" si="0"/>
        <v>5.333333333333333</v>
      </c>
      <c r="BW15" s="17">
        <v>5</v>
      </c>
      <c r="BX15" s="17">
        <v>7.5</v>
      </c>
      <c r="BY15" s="17">
        <v>10</v>
      </c>
      <c r="BZ15" s="17">
        <v>5</v>
      </c>
      <c r="CA15" s="17">
        <v>7</v>
      </c>
      <c r="CB15" s="17">
        <v>5</v>
      </c>
      <c r="CC15" s="17"/>
      <c r="CD15" s="17"/>
      <c r="CE15" s="22">
        <f t="shared" si="1"/>
        <v>6.583333333333333</v>
      </c>
      <c r="CF15" s="17">
        <v>10</v>
      </c>
      <c r="CG15" s="17">
        <v>10</v>
      </c>
      <c r="CH15" s="17">
        <v>10</v>
      </c>
      <c r="CI15" s="17">
        <v>10</v>
      </c>
      <c r="CJ15" s="17">
        <v>10</v>
      </c>
      <c r="CK15" s="17">
        <v>8</v>
      </c>
      <c r="CL15" s="17"/>
      <c r="CM15" s="17"/>
      <c r="CN15" s="22">
        <f t="shared" si="2"/>
        <v>9.6666666666666661</v>
      </c>
    </row>
    <row r="16" spans="1:92" x14ac:dyDescent="0.25">
      <c r="A16" s="18" t="str">
        <f>Matriz!A16</f>
        <v>Yoga</v>
      </c>
      <c r="B16" s="17">
        <v>2.5</v>
      </c>
      <c r="C16" s="17">
        <v>1</v>
      </c>
      <c r="D16" s="17">
        <v>1</v>
      </c>
      <c r="E16" s="17">
        <v>2.5</v>
      </c>
      <c r="F16" s="17">
        <v>2</v>
      </c>
      <c r="G16" s="17">
        <v>2</v>
      </c>
      <c r="H16" s="17"/>
      <c r="I16" s="17"/>
      <c r="J16" s="22">
        <f t="shared" si="3"/>
        <v>1.8333333333333333</v>
      </c>
      <c r="K16" s="17">
        <v>2.5</v>
      </c>
      <c r="L16" s="17">
        <v>1</v>
      </c>
      <c r="M16" s="17">
        <v>1</v>
      </c>
      <c r="N16" s="17">
        <v>2.5</v>
      </c>
      <c r="O16" s="17">
        <v>2</v>
      </c>
      <c r="P16" s="17">
        <v>1</v>
      </c>
      <c r="Q16" s="17"/>
      <c r="R16" s="17"/>
      <c r="S16" s="22">
        <f t="shared" si="4"/>
        <v>1.6666666666666667</v>
      </c>
      <c r="T16" s="17">
        <v>2.5</v>
      </c>
      <c r="U16" s="17">
        <v>2.5</v>
      </c>
      <c r="V16" s="17">
        <v>1</v>
      </c>
      <c r="W16" s="17">
        <v>1</v>
      </c>
      <c r="X16" s="17">
        <v>2</v>
      </c>
      <c r="Y16" s="17">
        <v>2</v>
      </c>
      <c r="Z16" s="17"/>
      <c r="AA16" s="17"/>
      <c r="AB16" s="22">
        <f t="shared" si="5"/>
        <v>1.8333333333333333</v>
      </c>
      <c r="AC16" s="17">
        <v>2.5</v>
      </c>
      <c r="AD16" s="17">
        <v>2.5</v>
      </c>
      <c r="AE16" s="17">
        <v>5</v>
      </c>
      <c r="AF16" s="17">
        <v>1</v>
      </c>
      <c r="AG16" s="17">
        <v>8</v>
      </c>
      <c r="AH16" s="17">
        <v>4</v>
      </c>
      <c r="AI16" s="17"/>
      <c r="AJ16" s="17"/>
      <c r="AK16" s="22">
        <f t="shared" si="6"/>
        <v>3.8333333333333335</v>
      </c>
      <c r="AL16" s="17">
        <v>2.5</v>
      </c>
      <c r="AM16" s="17">
        <v>1</v>
      </c>
      <c r="AN16" s="17">
        <v>5</v>
      </c>
      <c r="AO16" s="17">
        <v>1</v>
      </c>
      <c r="AP16" s="17">
        <v>1</v>
      </c>
      <c r="AQ16" s="17">
        <v>1</v>
      </c>
      <c r="AR16" s="17"/>
      <c r="AS16" s="17"/>
      <c r="AT16" s="22">
        <f t="shared" si="7"/>
        <v>1.9166666666666667</v>
      </c>
      <c r="AV16" s="17">
        <v>2.5</v>
      </c>
      <c r="AW16" s="17">
        <v>7.5</v>
      </c>
      <c r="AX16" s="17">
        <v>10</v>
      </c>
      <c r="AY16" s="17">
        <v>10</v>
      </c>
      <c r="AZ16" s="17">
        <v>10</v>
      </c>
      <c r="BA16" s="17">
        <v>10</v>
      </c>
      <c r="BB16" s="17"/>
      <c r="BC16" s="17"/>
      <c r="BD16" s="22">
        <f t="shared" si="8"/>
        <v>8.3333333333333339</v>
      </c>
      <c r="BE16" s="17">
        <v>2.5</v>
      </c>
      <c r="BF16" s="17">
        <v>2.5</v>
      </c>
      <c r="BG16" s="17">
        <v>2.5</v>
      </c>
      <c r="BH16" s="17">
        <v>2.5</v>
      </c>
      <c r="BI16" s="17">
        <v>2</v>
      </c>
      <c r="BJ16" s="17">
        <v>1</v>
      </c>
      <c r="BK16" s="17"/>
      <c r="BL16" s="17"/>
      <c r="BM16" s="22">
        <f t="shared" si="9"/>
        <v>2.1666666666666665</v>
      </c>
      <c r="BN16" s="17">
        <v>2.5</v>
      </c>
      <c r="BO16" s="17">
        <v>2.5</v>
      </c>
      <c r="BP16" s="17">
        <v>1</v>
      </c>
      <c r="BQ16" s="17">
        <v>1</v>
      </c>
      <c r="BR16" s="17">
        <v>1</v>
      </c>
      <c r="BS16" s="17">
        <v>1</v>
      </c>
      <c r="BT16" s="17"/>
      <c r="BU16" s="17"/>
      <c r="BV16" s="22">
        <f t="shared" si="0"/>
        <v>1.5</v>
      </c>
      <c r="BW16" s="17">
        <v>2.5</v>
      </c>
      <c r="BX16" s="17">
        <v>1</v>
      </c>
      <c r="BY16" s="17">
        <v>1</v>
      </c>
      <c r="BZ16" s="17">
        <v>2.5</v>
      </c>
      <c r="CA16" s="17">
        <v>1</v>
      </c>
      <c r="CB16" s="17">
        <v>1</v>
      </c>
      <c r="CC16" s="17"/>
      <c r="CD16" s="17"/>
      <c r="CE16" s="22">
        <f t="shared" si="1"/>
        <v>1.5</v>
      </c>
      <c r="CF16" s="17">
        <v>2.5</v>
      </c>
      <c r="CG16" s="17">
        <v>2.5</v>
      </c>
      <c r="CH16" s="17">
        <v>1</v>
      </c>
      <c r="CI16" s="17">
        <v>1</v>
      </c>
      <c r="CJ16" s="17">
        <v>1</v>
      </c>
      <c r="CK16" s="17">
        <v>2</v>
      </c>
      <c r="CL16" s="17"/>
      <c r="CM16" s="17"/>
      <c r="CN16" s="22">
        <f t="shared" si="2"/>
        <v>1.6666666666666667</v>
      </c>
    </row>
    <row r="17" spans="1:92" x14ac:dyDescent="0.25">
      <c r="A17" s="18" t="str">
        <f>Matriz!A17</f>
        <v>Mantenimiento</v>
      </c>
      <c r="B17" s="17">
        <v>5</v>
      </c>
      <c r="C17" s="17">
        <v>5</v>
      </c>
      <c r="D17" s="17">
        <v>5</v>
      </c>
      <c r="E17" s="17">
        <v>5</v>
      </c>
      <c r="F17" s="17">
        <v>8</v>
      </c>
      <c r="G17" s="17">
        <v>5</v>
      </c>
      <c r="H17" s="17"/>
      <c r="I17" s="17"/>
      <c r="J17" s="22">
        <f t="shared" si="3"/>
        <v>5.5</v>
      </c>
      <c r="K17" s="17">
        <v>2.5</v>
      </c>
      <c r="L17" s="17">
        <v>5</v>
      </c>
      <c r="M17" s="17">
        <v>1</v>
      </c>
      <c r="N17" s="17">
        <v>5</v>
      </c>
      <c r="O17" s="17">
        <v>8</v>
      </c>
      <c r="P17" s="17">
        <v>2</v>
      </c>
      <c r="Q17" s="17"/>
      <c r="R17" s="17"/>
      <c r="S17" s="22">
        <f t="shared" si="4"/>
        <v>3.9166666666666665</v>
      </c>
      <c r="T17" s="17">
        <v>2.5</v>
      </c>
      <c r="U17" s="17">
        <v>2.5</v>
      </c>
      <c r="V17" s="17">
        <v>1</v>
      </c>
      <c r="W17" s="17">
        <v>1</v>
      </c>
      <c r="X17" s="17">
        <v>2</v>
      </c>
      <c r="Y17" s="17">
        <v>1</v>
      </c>
      <c r="Z17" s="17"/>
      <c r="AA17" s="17"/>
      <c r="AB17" s="22">
        <f t="shared" si="5"/>
        <v>1.6666666666666667</v>
      </c>
      <c r="AC17" s="17">
        <v>2.5</v>
      </c>
      <c r="AD17" s="17">
        <v>2.5</v>
      </c>
      <c r="AE17" s="17">
        <v>1</v>
      </c>
      <c r="AF17" s="17">
        <v>1</v>
      </c>
      <c r="AG17" s="17">
        <v>5</v>
      </c>
      <c r="AH17" s="17">
        <v>1</v>
      </c>
      <c r="AI17" s="17"/>
      <c r="AJ17" s="17"/>
      <c r="AK17" s="22">
        <f t="shared" si="6"/>
        <v>2.1666666666666665</v>
      </c>
      <c r="AL17" s="17">
        <v>5</v>
      </c>
      <c r="AM17" s="17">
        <v>5</v>
      </c>
      <c r="AN17" s="17">
        <v>5</v>
      </c>
      <c r="AO17" s="17">
        <v>5</v>
      </c>
      <c r="AP17" s="17">
        <v>5</v>
      </c>
      <c r="AQ17" s="17">
        <v>5</v>
      </c>
      <c r="AR17" s="17"/>
      <c r="AS17" s="17"/>
      <c r="AT17" s="22">
        <f t="shared" si="7"/>
        <v>5</v>
      </c>
      <c r="AV17" s="17">
        <v>5</v>
      </c>
      <c r="AW17" s="17">
        <v>5</v>
      </c>
      <c r="AX17" s="17">
        <v>5</v>
      </c>
      <c r="AY17" s="17">
        <v>5</v>
      </c>
      <c r="AZ17" s="17">
        <v>5</v>
      </c>
      <c r="BA17" s="17">
        <v>5</v>
      </c>
      <c r="BB17" s="17"/>
      <c r="BC17" s="17"/>
      <c r="BD17" s="22">
        <f t="shared" si="8"/>
        <v>5</v>
      </c>
      <c r="BE17" s="17">
        <v>7.5</v>
      </c>
      <c r="BF17" s="17">
        <v>7.5</v>
      </c>
      <c r="BG17" s="17">
        <v>7.5</v>
      </c>
      <c r="BH17" s="17">
        <v>5</v>
      </c>
      <c r="BI17" s="17">
        <v>7</v>
      </c>
      <c r="BJ17" s="17">
        <v>6</v>
      </c>
      <c r="BK17" s="17"/>
      <c r="BL17" s="17"/>
      <c r="BM17" s="22">
        <f t="shared" si="9"/>
        <v>6.75</v>
      </c>
      <c r="BN17" s="17">
        <v>7.5</v>
      </c>
      <c r="BO17" s="17">
        <v>5</v>
      </c>
      <c r="BP17" s="17">
        <v>7.5</v>
      </c>
      <c r="BQ17" s="17">
        <v>10</v>
      </c>
      <c r="BR17" s="17">
        <v>8</v>
      </c>
      <c r="BS17" s="17">
        <v>9</v>
      </c>
      <c r="BT17" s="17"/>
      <c r="BU17" s="17"/>
      <c r="BV17" s="22">
        <f t="shared" si="0"/>
        <v>7.833333333333333</v>
      </c>
      <c r="BW17" s="17">
        <v>10</v>
      </c>
      <c r="BX17" s="17">
        <v>7.5</v>
      </c>
      <c r="BY17" s="17">
        <v>10</v>
      </c>
      <c r="BZ17" s="17">
        <v>10</v>
      </c>
      <c r="CA17" s="17">
        <v>10</v>
      </c>
      <c r="CB17" s="17">
        <v>9</v>
      </c>
      <c r="CC17" s="17"/>
      <c r="CD17" s="17"/>
      <c r="CE17" s="22">
        <f t="shared" si="1"/>
        <v>9.4166666666666661</v>
      </c>
      <c r="CF17" s="17">
        <v>10</v>
      </c>
      <c r="CG17" s="17">
        <v>10</v>
      </c>
      <c r="CH17" s="17">
        <v>10</v>
      </c>
      <c r="CI17" s="17">
        <v>10</v>
      </c>
      <c r="CJ17" s="17">
        <v>10</v>
      </c>
      <c r="CK17" s="17">
        <v>9</v>
      </c>
      <c r="CL17" s="17"/>
      <c r="CM17" s="17"/>
      <c r="CN17" s="22">
        <f t="shared" si="2"/>
        <v>9.8333333333333339</v>
      </c>
    </row>
    <row r="18" spans="1:92" x14ac:dyDescent="0.25">
      <c r="A18" s="18" t="str">
        <f>Matriz!A18</f>
        <v>Servivios Porfesionales</v>
      </c>
      <c r="B18" s="17">
        <v>10</v>
      </c>
      <c r="C18" s="17">
        <v>5</v>
      </c>
      <c r="D18" s="17">
        <v>10</v>
      </c>
      <c r="E18" s="17">
        <v>2.5</v>
      </c>
      <c r="F18" s="17">
        <v>8</v>
      </c>
      <c r="G18" s="17">
        <v>9</v>
      </c>
      <c r="H18" s="17"/>
      <c r="I18" s="17"/>
      <c r="J18" s="22">
        <f t="shared" si="3"/>
        <v>7.416666666666667</v>
      </c>
      <c r="K18" s="17">
        <v>2.5</v>
      </c>
      <c r="L18" s="17">
        <v>5</v>
      </c>
      <c r="M18" s="17">
        <v>10</v>
      </c>
      <c r="N18" s="17">
        <v>2.5</v>
      </c>
      <c r="O18" s="17">
        <v>8</v>
      </c>
      <c r="P18" s="17">
        <v>5</v>
      </c>
      <c r="Q18" s="17"/>
      <c r="R18" s="17"/>
      <c r="S18" s="22">
        <f t="shared" si="4"/>
        <v>5.5</v>
      </c>
      <c r="T18" s="17">
        <v>2.5</v>
      </c>
      <c r="U18" s="17">
        <v>5</v>
      </c>
      <c r="V18" s="17">
        <v>5</v>
      </c>
      <c r="W18" s="17">
        <v>5</v>
      </c>
      <c r="X18" s="17">
        <v>8</v>
      </c>
      <c r="Y18" s="17">
        <v>9</v>
      </c>
      <c r="Z18" s="17"/>
      <c r="AA18" s="17"/>
      <c r="AB18" s="22">
        <f t="shared" si="5"/>
        <v>5.75</v>
      </c>
      <c r="AC18" s="17">
        <v>7.5</v>
      </c>
      <c r="AD18" s="17">
        <v>2.5</v>
      </c>
      <c r="AE18" s="17">
        <v>10</v>
      </c>
      <c r="AF18" s="17">
        <v>7.5</v>
      </c>
      <c r="AG18" s="17">
        <v>8</v>
      </c>
      <c r="AH18" s="17">
        <v>9</v>
      </c>
      <c r="AI18" s="17"/>
      <c r="AJ18" s="17"/>
      <c r="AK18" s="22">
        <f t="shared" si="6"/>
        <v>7.416666666666667</v>
      </c>
      <c r="AL18" s="17">
        <v>2.5</v>
      </c>
      <c r="AM18" s="17">
        <v>2.5</v>
      </c>
      <c r="AN18" s="17">
        <v>1</v>
      </c>
      <c r="AO18" s="17">
        <v>2.5</v>
      </c>
      <c r="AP18" s="17">
        <v>5</v>
      </c>
      <c r="AQ18" s="17">
        <v>2</v>
      </c>
      <c r="AR18" s="17"/>
      <c r="AS18" s="17"/>
      <c r="AT18" s="22">
        <f t="shared" si="7"/>
        <v>2.5833333333333335</v>
      </c>
      <c r="AV18" s="17">
        <v>7.5</v>
      </c>
      <c r="AW18" s="17">
        <v>7.5</v>
      </c>
      <c r="AX18" s="17">
        <v>10</v>
      </c>
      <c r="AY18" s="17">
        <v>7.5</v>
      </c>
      <c r="AZ18" s="17">
        <v>8</v>
      </c>
      <c r="BA18" s="17">
        <v>9</v>
      </c>
      <c r="BB18" s="17"/>
      <c r="BC18" s="17"/>
      <c r="BD18" s="22">
        <f t="shared" si="8"/>
        <v>8.25</v>
      </c>
      <c r="BE18" s="17">
        <v>2.5</v>
      </c>
      <c r="BF18" s="17">
        <v>1</v>
      </c>
      <c r="BG18" s="17">
        <v>1</v>
      </c>
      <c r="BH18" s="17">
        <v>7.5</v>
      </c>
      <c r="BI18" s="17">
        <v>1</v>
      </c>
      <c r="BJ18" s="17">
        <v>1</v>
      </c>
      <c r="BK18" s="17"/>
      <c r="BL18" s="17"/>
      <c r="BM18" s="22">
        <f t="shared" si="9"/>
        <v>2.3333333333333335</v>
      </c>
      <c r="BN18" s="17">
        <v>2.5</v>
      </c>
      <c r="BO18" s="17">
        <v>2.5</v>
      </c>
      <c r="BP18" s="17">
        <v>10</v>
      </c>
      <c r="BQ18" s="17">
        <v>1</v>
      </c>
      <c r="BR18" s="17">
        <v>1</v>
      </c>
      <c r="BS18" s="17">
        <v>1</v>
      </c>
      <c r="BT18" s="17"/>
      <c r="BU18" s="17"/>
      <c r="BV18" s="22">
        <f t="shared" si="0"/>
        <v>3</v>
      </c>
      <c r="BW18" s="17">
        <v>2.5</v>
      </c>
      <c r="BX18" s="17">
        <v>2.5</v>
      </c>
      <c r="BY18" s="17">
        <v>10</v>
      </c>
      <c r="BZ18" s="17">
        <v>1</v>
      </c>
      <c r="CA18" s="17">
        <v>1</v>
      </c>
      <c r="CB18" s="17">
        <v>2</v>
      </c>
      <c r="CC18" s="17"/>
      <c r="CD18" s="17"/>
      <c r="CE18" s="22">
        <f t="shared" si="1"/>
        <v>3.1666666666666665</v>
      </c>
      <c r="CF18" s="17">
        <v>2.5</v>
      </c>
      <c r="CG18" s="17">
        <v>5</v>
      </c>
      <c r="CH18" s="17">
        <v>10</v>
      </c>
      <c r="CI18" s="17">
        <v>1</v>
      </c>
      <c r="CJ18" s="17">
        <v>1</v>
      </c>
      <c r="CK18" s="17">
        <v>1</v>
      </c>
      <c r="CL18" s="17"/>
      <c r="CM18" s="17"/>
      <c r="CN18" s="22">
        <f t="shared" si="2"/>
        <v>3.4166666666666665</v>
      </c>
    </row>
    <row r="19" spans="1:92" x14ac:dyDescent="0.25">
      <c r="A19" s="18" t="str">
        <f>Matriz!A19</f>
        <v>Proveedores</v>
      </c>
      <c r="B19" s="17">
        <v>5</v>
      </c>
      <c r="C19" s="17">
        <v>7.5</v>
      </c>
      <c r="D19" s="17">
        <v>7.5</v>
      </c>
      <c r="E19" s="17">
        <v>7.5</v>
      </c>
      <c r="F19" s="17">
        <v>8</v>
      </c>
      <c r="G19" s="17">
        <v>5</v>
      </c>
      <c r="H19" s="17"/>
      <c r="I19" s="17"/>
      <c r="J19" s="22">
        <f t="shared" si="3"/>
        <v>6.75</v>
      </c>
      <c r="K19" s="17">
        <v>5</v>
      </c>
      <c r="L19" s="17">
        <v>10</v>
      </c>
      <c r="M19" s="17">
        <v>10</v>
      </c>
      <c r="N19" s="17">
        <v>10</v>
      </c>
      <c r="O19" s="17">
        <v>8</v>
      </c>
      <c r="P19" s="17">
        <v>9</v>
      </c>
      <c r="Q19" s="17"/>
      <c r="R19" s="17"/>
      <c r="S19" s="22">
        <f t="shared" si="4"/>
        <v>8.6666666666666661</v>
      </c>
      <c r="T19" s="17">
        <v>2.5</v>
      </c>
      <c r="U19" s="17">
        <v>2.5</v>
      </c>
      <c r="V19" s="17">
        <v>2.5</v>
      </c>
      <c r="W19" s="17">
        <v>5</v>
      </c>
      <c r="X19" s="17">
        <v>7</v>
      </c>
      <c r="Y19" s="17">
        <v>5</v>
      </c>
      <c r="Z19" s="17"/>
      <c r="AA19" s="17"/>
      <c r="AB19" s="22">
        <f t="shared" si="5"/>
        <v>4.083333333333333</v>
      </c>
      <c r="AC19" s="17">
        <v>2.5</v>
      </c>
      <c r="AD19" s="17">
        <v>5</v>
      </c>
      <c r="AE19" s="17">
        <v>5</v>
      </c>
      <c r="AF19" s="17">
        <v>5</v>
      </c>
      <c r="AG19" s="17">
        <v>7</v>
      </c>
      <c r="AH19" s="17">
        <v>5</v>
      </c>
      <c r="AI19" s="17"/>
      <c r="AJ19" s="17"/>
      <c r="AK19" s="22">
        <f t="shared" si="6"/>
        <v>4.916666666666667</v>
      </c>
      <c r="AL19" s="17">
        <v>2.5</v>
      </c>
      <c r="AM19" s="17">
        <v>5</v>
      </c>
      <c r="AN19" s="17">
        <v>5</v>
      </c>
      <c r="AO19" s="17">
        <v>5</v>
      </c>
      <c r="AP19" s="17">
        <v>7</v>
      </c>
      <c r="AQ19" s="17">
        <v>5</v>
      </c>
      <c r="AR19" s="17"/>
      <c r="AS19" s="17"/>
      <c r="AT19" s="22">
        <f t="shared" si="7"/>
        <v>4.916666666666667</v>
      </c>
      <c r="AV19" s="17">
        <v>7.5</v>
      </c>
      <c r="AW19" s="17">
        <v>10</v>
      </c>
      <c r="AX19" s="17">
        <v>10</v>
      </c>
      <c r="AY19" s="17">
        <v>10</v>
      </c>
      <c r="AZ19" s="17">
        <v>8</v>
      </c>
      <c r="BA19" s="17">
        <v>9</v>
      </c>
      <c r="BB19" s="17"/>
      <c r="BC19" s="17"/>
      <c r="BD19" s="22">
        <f t="shared" si="8"/>
        <v>9.0833333333333339</v>
      </c>
      <c r="BE19" s="17">
        <v>7.5</v>
      </c>
      <c r="BF19" s="17">
        <v>10</v>
      </c>
      <c r="BG19" s="17">
        <v>10</v>
      </c>
      <c r="BH19" s="17">
        <v>1</v>
      </c>
      <c r="BI19" s="17">
        <v>10</v>
      </c>
      <c r="BJ19" s="17">
        <v>9</v>
      </c>
      <c r="BK19" s="17"/>
      <c r="BL19" s="17"/>
      <c r="BM19" s="22">
        <f t="shared" si="9"/>
        <v>7.916666666666667</v>
      </c>
      <c r="BN19" s="17">
        <v>7.5</v>
      </c>
      <c r="BO19" s="17">
        <v>7.5</v>
      </c>
      <c r="BP19" s="17">
        <v>1.5</v>
      </c>
      <c r="BQ19" s="17">
        <v>9</v>
      </c>
      <c r="BR19" s="17">
        <v>8</v>
      </c>
      <c r="BS19" s="17">
        <v>9</v>
      </c>
      <c r="BT19" s="17"/>
      <c r="BU19" s="17"/>
      <c r="BV19" s="22">
        <f t="shared" si="0"/>
        <v>7.083333333333333</v>
      </c>
      <c r="BW19" s="17">
        <v>7.5</v>
      </c>
      <c r="BX19" s="17">
        <v>10</v>
      </c>
      <c r="BY19" s="17">
        <v>10</v>
      </c>
      <c r="BZ19" s="17">
        <v>10</v>
      </c>
      <c r="CA19" s="17">
        <v>8</v>
      </c>
      <c r="CB19" s="17">
        <v>9</v>
      </c>
      <c r="CC19" s="17"/>
      <c r="CD19" s="17"/>
      <c r="CE19" s="22">
        <f t="shared" si="1"/>
        <v>9.0833333333333339</v>
      </c>
      <c r="CF19" s="17">
        <v>10</v>
      </c>
      <c r="CG19" s="17">
        <v>10</v>
      </c>
      <c r="CH19" s="17">
        <v>10</v>
      </c>
      <c r="CI19" s="17">
        <v>10</v>
      </c>
      <c r="CJ19" s="17">
        <v>10</v>
      </c>
      <c r="CK19" s="17">
        <v>1</v>
      </c>
      <c r="CL19" s="17"/>
      <c r="CM19" s="17"/>
      <c r="CN19" s="22">
        <f t="shared" si="2"/>
        <v>8.5</v>
      </c>
    </row>
    <row r="20" spans="1:92" x14ac:dyDescent="0.25">
      <c r="A20" s="18" t="str">
        <f>Matriz!A20</f>
        <v>Proveeduria</v>
      </c>
      <c r="B20" s="17">
        <v>7.5</v>
      </c>
      <c r="C20" s="17">
        <v>5</v>
      </c>
      <c r="D20" s="17"/>
      <c r="E20" s="17">
        <v>7.5</v>
      </c>
      <c r="F20" s="17">
        <v>8</v>
      </c>
      <c r="G20" s="17">
        <v>9</v>
      </c>
      <c r="H20" s="17"/>
      <c r="I20" s="17"/>
      <c r="J20" s="22">
        <f t="shared" si="3"/>
        <v>7.4</v>
      </c>
      <c r="K20" s="17">
        <v>2.5</v>
      </c>
      <c r="L20" s="17">
        <v>5</v>
      </c>
      <c r="M20" s="17"/>
      <c r="N20" s="17">
        <v>2.5</v>
      </c>
      <c r="O20" s="17">
        <v>2</v>
      </c>
      <c r="P20" s="17">
        <v>1</v>
      </c>
      <c r="Q20" s="17"/>
      <c r="R20" s="17"/>
      <c r="S20" s="22">
        <f t="shared" si="4"/>
        <v>2.6</v>
      </c>
      <c r="T20" s="17">
        <v>2.5</v>
      </c>
      <c r="U20" s="17">
        <v>2.5</v>
      </c>
      <c r="V20" s="17"/>
      <c r="W20" s="17">
        <v>1</v>
      </c>
      <c r="X20" s="17">
        <v>2</v>
      </c>
      <c r="Y20" s="17">
        <v>5</v>
      </c>
      <c r="Z20" s="17"/>
      <c r="AA20" s="17"/>
      <c r="AB20" s="22">
        <f t="shared" si="5"/>
        <v>2.6</v>
      </c>
      <c r="AC20" s="17">
        <v>10</v>
      </c>
      <c r="AD20" s="17">
        <v>5</v>
      </c>
      <c r="AE20" s="17"/>
      <c r="AF20" s="17">
        <v>1</v>
      </c>
      <c r="AG20" s="17">
        <v>2</v>
      </c>
      <c r="AH20" s="17">
        <v>1</v>
      </c>
      <c r="AI20" s="17"/>
      <c r="AJ20" s="17"/>
      <c r="AK20" s="22">
        <f t="shared" si="6"/>
        <v>3.8</v>
      </c>
      <c r="AL20" s="17">
        <v>10</v>
      </c>
      <c r="AM20" s="17">
        <v>1</v>
      </c>
      <c r="AN20" s="17"/>
      <c r="AO20" s="17">
        <v>1</v>
      </c>
      <c r="AP20" s="17">
        <v>2</v>
      </c>
      <c r="AQ20" s="17">
        <v>1</v>
      </c>
      <c r="AR20" s="17"/>
      <c r="AS20" s="17"/>
      <c r="AT20" s="22">
        <f t="shared" si="7"/>
        <v>3</v>
      </c>
      <c r="AV20" s="17">
        <v>7.5</v>
      </c>
      <c r="AW20" s="17">
        <v>10</v>
      </c>
      <c r="AX20" s="17"/>
      <c r="AY20" s="17">
        <v>10</v>
      </c>
      <c r="AZ20" s="17">
        <v>10</v>
      </c>
      <c r="BA20" s="17">
        <v>10</v>
      </c>
      <c r="BB20" s="17"/>
      <c r="BC20" s="17"/>
      <c r="BD20" s="22">
        <f t="shared" si="8"/>
        <v>9.5</v>
      </c>
      <c r="BE20" s="17">
        <v>7.5</v>
      </c>
      <c r="BF20" s="17">
        <v>7.5</v>
      </c>
      <c r="BG20" s="17"/>
      <c r="BH20" s="17">
        <v>10</v>
      </c>
      <c r="BI20" s="17">
        <v>10</v>
      </c>
      <c r="BJ20" s="17">
        <v>9</v>
      </c>
      <c r="BK20" s="17"/>
      <c r="BL20" s="17"/>
      <c r="BM20" s="22">
        <f t="shared" si="9"/>
        <v>8.8000000000000007</v>
      </c>
      <c r="BN20" s="17">
        <v>5</v>
      </c>
      <c r="BO20" s="17">
        <v>5</v>
      </c>
      <c r="BP20" s="17"/>
      <c r="BQ20" s="17">
        <v>5</v>
      </c>
      <c r="BR20" s="17">
        <v>8</v>
      </c>
      <c r="BS20" s="17">
        <v>5</v>
      </c>
      <c r="BT20" s="17"/>
      <c r="BU20" s="17"/>
      <c r="BV20" s="22">
        <f t="shared" si="0"/>
        <v>5.6</v>
      </c>
      <c r="BW20" s="17">
        <v>10</v>
      </c>
      <c r="BX20" s="17">
        <v>10</v>
      </c>
      <c r="BY20" s="17"/>
      <c r="BZ20" s="17">
        <v>10</v>
      </c>
      <c r="CA20" s="17">
        <v>8</v>
      </c>
      <c r="CB20" s="17">
        <v>8</v>
      </c>
      <c r="CC20" s="17"/>
      <c r="CD20" s="17"/>
      <c r="CE20" s="22">
        <f t="shared" si="1"/>
        <v>9.1999999999999993</v>
      </c>
      <c r="CF20" s="17">
        <v>10</v>
      </c>
      <c r="CG20" s="17">
        <v>10</v>
      </c>
      <c r="CH20" s="17"/>
      <c r="CI20" s="17">
        <v>10</v>
      </c>
      <c r="CJ20" s="17">
        <v>8</v>
      </c>
      <c r="CK20" s="17">
        <v>9</v>
      </c>
      <c r="CL20" s="17"/>
      <c r="CM20" s="17"/>
      <c r="CN20" s="22">
        <f t="shared" si="2"/>
        <v>9.4</v>
      </c>
    </row>
    <row r="21" spans="1:92" x14ac:dyDescent="0.25">
      <c r="A21" s="18" t="str">
        <f>Matriz!A21</f>
        <v>Reciclaje</v>
      </c>
      <c r="B21" s="17"/>
      <c r="C21" s="17"/>
      <c r="D21" s="17"/>
      <c r="E21" s="17"/>
      <c r="F21" s="17"/>
      <c r="G21" s="17"/>
      <c r="H21" s="17"/>
      <c r="I21" s="17"/>
      <c r="J21" s="22">
        <f t="shared" si="3"/>
        <v>0</v>
      </c>
      <c r="K21" s="17"/>
      <c r="L21" s="17"/>
      <c r="M21" s="17"/>
      <c r="N21" s="17"/>
      <c r="O21" s="17"/>
      <c r="P21" s="17"/>
      <c r="Q21" s="17"/>
      <c r="R21" s="17"/>
      <c r="S21" s="22">
        <f t="shared" si="4"/>
        <v>0</v>
      </c>
      <c r="T21" s="17"/>
      <c r="U21" s="17"/>
      <c r="V21" s="17"/>
      <c r="W21" s="17"/>
      <c r="X21" s="17"/>
      <c r="Y21" s="17"/>
      <c r="Z21" s="17"/>
      <c r="AA21" s="17"/>
      <c r="AB21" s="22">
        <f t="shared" si="5"/>
        <v>0</v>
      </c>
      <c r="AC21" s="17"/>
      <c r="AD21" s="17"/>
      <c r="AE21" s="17"/>
      <c r="AF21" s="17"/>
      <c r="AG21" s="17"/>
      <c r="AH21" s="17"/>
      <c r="AI21" s="17"/>
      <c r="AJ21" s="17"/>
      <c r="AK21" s="22">
        <f t="shared" si="6"/>
        <v>0</v>
      </c>
      <c r="AL21" s="17"/>
      <c r="AM21" s="17"/>
      <c r="AN21" s="17"/>
      <c r="AO21" s="17"/>
      <c r="AP21" s="17"/>
      <c r="AQ21" s="17"/>
      <c r="AR21" s="17"/>
      <c r="AS21" s="17"/>
      <c r="AT21" s="22">
        <f t="shared" si="7"/>
        <v>0</v>
      </c>
      <c r="AV21" s="17"/>
      <c r="AW21" s="17"/>
      <c r="AX21" s="17"/>
      <c r="AY21" s="17"/>
      <c r="AZ21" s="17"/>
      <c r="BA21" s="17"/>
      <c r="BB21" s="17"/>
      <c r="BC21" s="17"/>
      <c r="BD21" s="22">
        <f t="shared" si="8"/>
        <v>0</v>
      </c>
      <c r="BE21" s="17"/>
      <c r="BF21" s="17"/>
      <c r="BG21" s="17"/>
      <c r="BH21" s="17"/>
      <c r="BI21" s="17"/>
      <c r="BJ21" s="17"/>
      <c r="BK21" s="17"/>
      <c r="BL21" s="17"/>
      <c r="BM21" s="22">
        <f t="shared" si="9"/>
        <v>0</v>
      </c>
      <c r="BN21" s="17"/>
      <c r="BO21" s="17"/>
      <c r="BP21" s="17"/>
      <c r="BQ21" s="17"/>
      <c r="BR21" s="17"/>
      <c r="BS21" s="17"/>
      <c r="BT21" s="17"/>
      <c r="BU21" s="17"/>
      <c r="BV21" s="22">
        <f t="shared" ref="BV21:BV41" si="10">IFERROR(SUM(BN21:BU21)/COUNTIF(BN21:BU21,"&gt;0"),0)</f>
        <v>0</v>
      </c>
      <c r="BW21" s="17"/>
      <c r="BX21" s="17"/>
      <c r="BY21" s="17"/>
      <c r="BZ21" s="17"/>
      <c r="CA21" s="17"/>
      <c r="CB21" s="17"/>
      <c r="CC21" s="17"/>
      <c r="CD21" s="17"/>
      <c r="CE21" s="22">
        <f t="shared" ref="CE21:CE41" si="11">IFERROR(SUM(BW21:CD21)/COUNTIF(BW21:CD21,"&gt;0"),0)</f>
        <v>0</v>
      </c>
      <c r="CF21" s="17"/>
      <c r="CG21" s="17"/>
      <c r="CH21" s="17"/>
      <c r="CI21" s="17"/>
      <c r="CJ21" s="17"/>
      <c r="CK21" s="17"/>
      <c r="CL21" s="17"/>
      <c r="CM21" s="17"/>
      <c r="CN21" s="22">
        <f t="shared" ref="CN21:CN41" si="12">IFERROR(SUM(CF21:CM21)/COUNTIF(CF21:CM21,"&gt;0"),0)</f>
        <v>0</v>
      </c>
    </row>
    <row r="22" spans="1:92" x14ac:dyDescent="0.25">
      <c r="A22" s="18">
        <f>Matriz!A22</f>
        <v>0</v>
      </c>
      <c r="B22" s="17"/>
      <c r="C22" s="17"/>
      <c r="D22" s="17"/>
      <c r="E22" s="17"/>
      <c r="F22" s="17"/>
      <c r="G22" s="17"/>
      <c r="H22" s="17"/>
      <c r="I22" s="17"/>
      <c r="J22" s="22">
        <f t="shared" si="3"/>
        <v>0</v>
      </c>
      <c r="K22" s="17"/>
      <c r="L22" s="17"/>
      <c r="M22" s="17"/>
      <c r="N22" s="17"/>
      <c r="O22" s="17"/>
      <c r="P22" s="17"/>
      <c r="Q22" s="17"/>
      <c r="R22" s="17"/>
      <c r="S22" s="22">
        <f t="shared" si="4"/>
        <v>0</v>
      </c>
      <c r="T22" s="17"/>
      <c r="U22" s="17"/>
      <c r="V22" s="17"/>
      <c r="W22" s="17"/>
      <c r="X22" s="17"/>
      <c r="Y22" s="17"/>
      <c r="Z22" s="17"/>
      <c r="AA22" s="17"/>
      <c r="AB22" s="22">
        <f t="shared" si="5"/>
        <v>0</v>
      </c>
      <c r="AC22" s="17"/>
      <c r="AD22" s="17"/>
      <c r="AE22" s="17"/>
      <c r="AF22" s="17"/>
      <c r="AG22" s="17"/>
      <c r="AH22" s="17"/>
      <c r="AI22" s="17"/>
      <c r="AJ22" s="17"/>
      <c r="AK22" s="22">
        <f t="shared" si="6"/>
        <v>0</v>
      </c>
      <c r="AL22" s="17"/>
      <c r="AM22" s="17"/>
      <c r="AN22" s="17"/>
      <c r="AO22" s="17"/>
      <c r="AP22" s="17"/>
      <c r="AQ22" s="17"/>
      <c r="AR22" s="17"/>
      <c r="AS22" s="17"/>
      <c r="AT22" s="22">
        <f t="shared" si="7"/>
        <v>0</v>
      </c>
      <c r="AV22" s="17"/>
      <c r="AW22" s="17"/>
      <c r="AX22" s="17"/>
      <c r="AY22" s="17"/>
      <c r="AZ22" s="17"/>
      <c r="BA22" s="17"/>
      <c r="BB22" s="17"/>
      <c r="BC22" s="17"/>
      <c r="BD22" s="22">
        <f t="shared" si="8"/>
        <v>0</v>
      </c>
      <c r="BE22" s="17"/>
      <c r="BF22" s="17"/>
      <c r="BG22" s="17"/>
      <c r="BH22" s="17"/>
      <c r="BI22" s="17"/>
      <c r="BJ22" s="17"/>
      <c r="BK22" s="17"/>
      <c r="BL22" s="17"/>
      <c r="BM22" s="22">
        <f t="shared" si="9"/>
        <v>0</v>
      </c>
      <c r="BN22" s="17"/>
      <c r="BO22" s="17"/>
      <c r="BP22" s="17"/>
      <c r="BQ22" s="17"/>
      <c r="BR22" s="17"/>
      <c r="BS22" s="17"/>
      <c r="BT22" s="17"/>
      <c r="BU22" s="17"/>
      <c r="BV22" s="22">
        <f t="shared" si="10"/>
        <v>0</v>
      </c>
      <c r="BW22" s="17"/>
      <c r="BX22" s="17"/>
      <c r="BY22" s="17"/>
      <c r="BZ22" s="17"/>
      <c r="CA22" s="17"/>
      <c r="CB22" s="17"/>
      <c r="CC22" s="17"/>
      <c r="CD22" s="17"/>
      <c r="CE22" s="22">
        <f t="shared" si="11"/>
        <v>0</v>
      </c>
      <c r="CF22" s="17"/>
      <c r="CG22" s="17"/>
      <c r="CH22" s="17"/>
      <c r="CI22" s="17"/>
      <c r="CJ22" s="17"/>
      <c r="CK22" s="17"/>
      <c r="CL22" s="17"/>
      <c r="CM22" s="17"/>
      <c r="CN22" s="22">
        <f t="shared" si="12"/>
        <v>0</v>
      </c>
    </row>
    <row r="23" spans="1:92" x14ac:dyDescent="0.25">
      <c r="A23" s="18">
        <f>Matriz!A23</f>
        <v>0</v>
      </c>
      <c r="B23" s="17"/>
      <c r="C23" s="17"/>
      <c r="D23" s="17"/>
      <c r="E23" s="17"/>
      <c r="F23" s="17"/>
      <c r="G23" s="17"/>
      <c r="H23" s="17"/>
      <c r="I23" s="17"/>
      <c r="J23" s="22">
        <f t="shared" si="3"/>
        <v>0</v>
      </c>
      <c r="K23" s="17"/>
      <c r="L23" s="17"/>
      <c r="M23" s="17"/>
      <c r="N23" s="17"/>
      <c r="O23" s="17"/>
      <c r="P23" s="17"/>
      <c r="Q23" s="17"/>
      <c r="R23" s="17"/>
      <c r="S23" s="22">
        <f t="shared" si="4"/>
        <v>0</v>
      </c>
      <c r="T23" s="17"/>
      <c r="U23" s="17"/>
      <c r="V23" s="17"/>
      <c r="W23" s="17"/>
      <c r="X23" s="17"/>
      <c r="Y23" s="17"/>
      <c r="Z23" s="17"/>
      <c r="AA23" s="17"/>
      <c r="AB23" s="22">
        <f t="shared" si="5"/>
        <v>0</v>
      </c>
      <c r="AC23" s="17"/>
      <c r="AD23" s="17"/>
      <c r="AE23" s="17"/>
      <c r="AF23" s="17"/>
      <c r="AG23" s="17"/>
      <c r="AH23" s="17"/>
      <c r="AI23" s="17"/>
      <c r="AJ23" s="17"/>
      <c r="AK23" s="22">
        <f t="shared" si="6"/>
        <v>0</v>
      </c>
      <c r="AL23" s="17"/>
      <c r="AM23" s="17"/>
      <c r="AN23" s="17"/>
      <c r="AO23" s="17"/>
      <c r="AP23" s="17"/>
      <c r="AQ23" s="17"/>
      <c r="AR23" s="17"/>
      <c r="AS23" s="17"/>
      <c r="AT23" s="22">
        <f t="shared" si="7"/>
        <v>0</v>
      </c>
      <c r="AV23" s="17"/>
      <c r="AW23" s="17"/>
      <c r="AX23" s="17"/>
      <c r="AY23" s="17"/>
      <c r="AZ23" s="17"/>
      <c r="BA23" s="17"/>
      <c r="BB23" s="17"/>
      <c r="BC23" s="17"/>
      <c r="BD23" s="22">
        <f t="shared" si="8"/>
        <v>0</v>
      </c>
      <c r="BE23" s="17"/>
      <c r="BF23" s="17"/>
      <c r="BG23" s="17"/>
      <c r="BH23" s="17"/>
      <c r="BI23" s="17"/>
      <c r="BJ23" s="17"/>
      <c r="BK23" s="17"/>
      <c r="BL23" s="17"/>
      <c r="BM23" s="22">
        <f t="shared" si="9"/>
        <v>0</v>
      </c>
      <c r="BN23" s="17"/>
      <c r="BO23" s="17"/>
      <c r="BP23" s="17"/>
      <c r="BQ23" s="17"/>
      <c r="BR23" s="17"/>
      <c r="BS23" s="17"/>
      <c r="BT23" s="17"/>
      <c r="BU23" s="17"/>
      <c r="BV23" s="22">
        <f t="shared" si="10"/>
        <v>0</v>
      </c>
      <c r="BW23" s="17"/>
      <c r="BX23" s="17"/>
      <c r="BY23" s="17"/>
      <c r="BZ23" s="17"/>
      <c r="CA23" s="17"/>
      <c r="CB23" s="17"/>
      <c r="CC23" s="17"/>
      <c r="CD23" s="17"/>
      <c r="CE23" s="22">
        <f t="shared" si="11"/>
        <v>0</v>
      </c>
      <c r="CF23" s="17"/>
      <c r="CG23" s="17"/>
      <c r="CH23" s="17"/>
      <c r="CI23" s="17"/>
      <c r="CJ23" s="17"/>
      <c r="CK23" s="17"/>
      <c r="CL23" s="17"/>
      <c r="CM23" s="17"/>
      <c r="CN23" s="22">
        <f t="shared" si="12"/>
        <v>0</v>
      </c>
    </row>
    <row r="24" spans="1:92" x14ac:dyDescent="0.25">
      <c r="A24" s="18">
        <f>Matriz!A24</f>
        <v>0</v>
      </c>
      <c r="B24" s="17"/>
      <c r="C24" s="17"/>
      <c r="D24" s="17"/>
      <c r="E24" s="17"/>
      <c r="F24" s="17"/>
      <c r="G24" s="17"/>
      <c r="H24" s="17"/>
      <c r="I24" s="17"/>
      <c r="J24" s="22">
        <f t="shared" si="3"/>
        <v>0</v>
      </c>
      <c r="K24" s="17"/>
      <c r="L24" s="17"/>
      <c r="M24" s="17"/>
      <c r="N24" s="17"/>
      <c r="O24" s="17"/>
      <c r="P24" s="17"/>
      <c r="Q24" s="17"/>
      <c r="R24" s="17"/>
      <c r="S24" s="22">
        <f t="shared" si="4"/>
        <v>0</v>
      </c>
      <c r="T24" s="17"/>
      <c r="U24" s="17"/>
      <c r="V24" s="17"/>
      <c r="W24" s="17"/>
      <c r="X24" s="17"/>
      <c r="Y24" s="17"/>
      <c r="Z24" s="17"/>
      <c r="AA24" s="17"/>
      <c r="AB24" s="22">
        <f t="shared" si="5"/>
        <v>0</v>
      </c>
      <c r="AC24" s="17"/>
      <c r="AD24" s="17"/>
      <c r="AE24" s="17"/>
      <c r="AF24" s="17"/>
      <c r="AG24" s="17"/>
      <c r="AH24" s="17"/>
      <c r="AI24" s="17"/>
      <c r="AJ24" s="17"/>
      <c r="AK24" s="22">
        <f t="shared" si="6"/>
        <v>0</v>
      </c>
      <c r="AL24" s="17"/>
      <c r="AM24" s="17"/>
      <c r="AN24" s="17"/>
      <c r="AO24" s="17"/>
      <c r="AP24" s="17"/>
      <c r="AQ24" s="17"/>
      <c r="AR24" s="17"/>
      <c r="AS24" s="17"/>
      <c r="AT24" s="22">
        <f t="shared" si="7"/>
        <v>0</v>
      </c>
      <c r="AV24" s="17"/>
      <c r="AW24" s="17"/>
      <c r="AX24" s="17"/>
      <c r="AY24" s="17"/>
      <c r="AZ24" s="17"/>
      <c r="BA24" s="17"/>
      <c r="BB24" s="17"/>
      <c r="BC24" s="17"/>
      <c r="BD24" s="22">
        <f t="shared" si="8"/>
        <v>0</v>
      </c>
      <c r="BE24" s="17"/>
      <c r="BF24" s="17"/>
      <c r="BG24" s="17"/>
      <c r="BH24" s="17"/>
      <c r="BI24" s="17"/>
      <c r="BJ24" s="17"/>
      <c r="BK24" s="17"/>
      <c r="BL24" s="17"/>
      <c r="BM24" s="22">
        <f t="shared" si="9"/>
        <v>0</v>
      </c>
      <c r="BN24" s="17"/>
      <c r="BO24" s="17"/>
      <c r="BP24" s="17"/>
      <c r="BQ24" s="17"/>
      <c r="BR24" s="17"/>
      <c r="BS24" s="17"/>
      <c r="BT24" s="17"/>
      <c r="BU24" s="17"/>
      <c r="BV24" s="22">
        <f t="shared" si="10"/>
        <v>0</v>
      </c>
      <c r="BW24" s="17"/>
      <c r="BX24" s="17"/>
      <c r="BY24" s="17"/>
      <c r="BZ24" s="17"/>
      <c r="CA24" s="17"/>
      <c r="CB24" s="17"/>
      <c r="CC24" s="17"/>
      <c r="CD24" s="17"/>
      <c r="CE24" s="22">
        <f t="shared" si="11"/>
        <v>0</v>
      </c>
      <c r="CF24" s="17"/>
      <c r="CG24" s="17"/>
      <c r="CH24" s="17"/>
      <c r="CI24" s="17"/>
      <c r="CJ24" s="17"/>
      <c r="CK24" s="17"/>
      <c r="CL24" s="17"/>
      <c r="CM24" s="17"/>
      <c r="CN24" s="22">
        <f t="shared" si="12"/>
        <v>0</v>
      </c>
    </row>
    <row r="25" spans="1:92" x14ac:dyDescent="0.25">
      <c r="A25" s="18">
        <f>Matriz!A25</f>
        <v>0</v>
      </c>
      <c r="B25" s="17"/>
      <c r="C25" s="17"/>
      <c r="D25" s="17"/>
      <c r="E25" s="17"/>
      <c r="F25" s="17"/>
      <c r="G25" s="17"/>
      <c r="H25" s="17"/>
      <c r="I25" s="17"/>
      <c r="J25" s="22">
        <f t="shared" si="3"/>
        <v>0</v>
      </c>
      <c r="K25" s="17"/>
      <c r="L25" s="17"/>
      <c r="M25" s="17"/>
      <c r="N25" s="17"/>
      <c r="O25" s="17"/>
      <c r="P25" s="17"/>
      <c r="Q25" s="17"/>
      <c r="R25" s="17"/>
      <c r="S25" s="22">
        <f t="shared" si="4"/>
        <v>0</v>
      </c>
      <c r="T25" s="17"/>
      <c r="U25" s="17"/>
      <c r="V25" s="17"/>
      <c r="W25" s="17"/>
      <c r="X25" s="17"/>
      <c r="Y25" s="17"/>
      <c r="Z25" s="17"/>
      <c r="AA25" s="17"/>
      <c r="AB25" s="22">
        <f t="shared" si="5"/>
        <v>0</v>
      </c>
      <c r="AC25" s="17"/>
      <c r="AD25" s="17"/>
      <c r="AE25" s="17"/>
      <c r="AF25" s="17"/>
      <c r="AG25" s="17"/>
      <c r="AH25" s="17"/>
      <c r="AI25" s="17"/>
      <c r="AJ25" s="17"/>
      <c r="AK25" s="22">
        <f t="shared" si="6"/>
        <v>0</v>
      </c>
      <c r="AL25" s="17"/>
      <c r="AM25" s="17"/>
      <c r="AN25" s="17"/>
      <c r="AO25" s="17"/>
      <c r="AP25" s="17"/>
      <c r="AQ25" s="17"/>
      <c r="AR25" s="17"/>
      <c r="AS25" s="17"/>
      <c r="AT25" s="22">
        <f t="shared" si="7"/>
        <v>0</v>
      </c>
      <c r="AV25" s="17"/>
      <c r="AW25" s="17"/>
      <c r="AX25" s="17"/>
      <c r="AY25" s="17"/>
      <c r="AZ25" s="17"/>
      <c r="BA25" s="17"/>
      <c r="BB25" s="17"/>
      <c r="BC25" s="17"/>
      <c r="BD25" s="22">
        <f t="shared" si="8"/>
        <v>0</v>
      </c>
      <c r="BE25" s="17"/>
      <c r="BF25" s="17"/>
      <c r="BG25" s="17"/>
      <c r="BH25" s="17"/>
      <c r="BI25" s="17"/>
      <c r="BJ25" s="17"/>
      <c r="BK25" s="17"/>
      <c r="BL25" s="17"/>
      <c r="BM25" s="22">
        <f t="shared" si="9"/>
        <v>0</v>
      </c>
      <c r="BN25" s="17"/>
      <c r="BO25" s="17"/>
      <c r="BP25" s="17"/>
      <c r="BQ25" s="17"/>
      <c r="BR25" s="17"/>
      <c r="BS25" s="17"/>
      <c r="BT25" s="17"/>
      <c r="BU25" s="17"/>
      <c r="BV25" s="22">
        <f t="shared" si="10"/>
        <v>0</v>
      </c>
      <c r="BW25" s="17"/>
      <c r="BX25" s="17"/>
      <c r="BY25" s="17"/>
      <c r="BZ25" s="17"/>
      <c r="CA25" s="17"/>
      <c r="CB25" s="17"/>
      <c r="CC25" s="17"/>
      <c r="CD25" s="17"/>
      <c r="CE25" s="22">
        <f t="shared" si="11"/>
        <v>0</v>
      </c>
      <c r="CF25" s="17"/>
      <c r="CG25" s="17"/>
      <c r="CH25" s="17"/>
      <c r="CI25" s="17"/>
      <c r="CJ25" s="17"/>
      <c r="CK25" s="17"/>
      <c r="CL25" s="17"/>
      <c r="CM25" s="17"/>
      <c r="CN25" s="22">
        <f t="shared" si="12"/>
        <v>0</v>
      </c>
    </row>
    <row r="26" spans="1:92" x14ac:dyDescent="0.25">
      <c r="A26" s="18">
        <f>Matriz!A26</f>
        <v>0</v>
      </c>
      <c r="B26" s="17"/>
      <c r="C26" s="17"/>
      <c r="D26" s="17"/>
      <c r="E26" s="17"/>
      <c r="F26" s="17"/>
      <c r="G26" s="17"/>
      <c r="H26" s="17"/>
      <c r="I26" s="17"/>
      <c r="J26" s="22">
        <f t="shared" si="3"/>
        <v>0</v>
      </c>
      <c r="K26" s="17"/>
      <c r="L26" s="17"/>
      <c r="M26" s="17"/>
      <c r="N26" s="17"/>
      <c r="O26" s="17"/>
      <c r="P26" s="17"/>
      <c r="Q26" s="17"/>
      <c r="R26" s="17"/>
      <c r="S26" s="22">
        <f t="shared" si="4"/>
        <v>0</v>
      </c>
      <c r="T26" s="17"/>
      <c r="U26" s="17"/>
      <c r="V26" s="17"/>
      <c r="W26" s="17"/>
      <c r="X26" s="17"/>
      <c r="Y26" s="17"/>
      <c r="Z26" s="17"/>
      <c r="AA26" s="17"/>
      <c r="AB26" s="22">
        <f t="shared" si="5"/>
        <v>0</v>
      </c>
      <c r="AC26" s="17"/>
      <c r="AD26" s="17"/>
      <c r="AE26" s="17"/>
      <c r="AF26" s="17"/>
      <c r="AG26" s="17"/>
      <c r="AH26" s="17"/>
      <c r="AI26" s="17"/>
      <c r="AJ26" s="17"/>
      <c r="AK26" s="22">
        <f t="shared" si="6"/>
        <v>0</v>
      </c>
      <c r="AL26" s="17"/>
      <c r="AM26" s="17"/>
      <c r="AN26" s="17"/>
      <c r="AO26" s="17"/>
      <c r="AP26" s="17"/>
      <c r="AQ26" s="17"/>
      <c r="AR26" s="17"/>
      <c r="AS26" s="17"/>
      <c r="AT26" s="22">
        <f t="shared" si="7"/>
        <v>0</v>
      </c>
      <c r="AV26" s="17"/>
      <c r="AW26" s="17"/>
      <c r="AX26" s="17"/>
      <c r="AY26" s="17"/>
      <c r="AZ26" s="17"/>
      <c r="BA26" s="17"/>
      <c r="BB26" s="17"/>
      <c r="BC26" s="17"/>
      <c r="BD26" s="22">
        <f t="shared" si="8"/>
        <v>0</v>
      </c>
      <c r="BE26" s="17"/>
      <c r="BF26" s="17"/>
      <c r="BG26" s="17"/>
      <c r="BH26" s="17"/>
      <c r="BI26" s="17"/>
      <c r="BJ26" s="17"/>
      <c r="BK26" s="17"/>
      <c r="BL26" s="17"/>
      <c r="BM26" s="22">
        <f t="shared" si="9"/>
        <v>0</v>
      </c>
      <c r="BN26" s="17"/>
      <c r="BO26" s="17"/>
      <c r="BP26" s="17"/>
      <c r="BQ26" s="17"/>
      <c r="BR26" s="17"/>
      <c r="BS26" s="17"/>
      <c r="BT26" s="17"/>
      <c r="BU26" s="17"/>
      <c r="BV26" s="22">
        <f t="shared" si="10"/>
        <v>0</v>
      </c>
      <c r="BW26" s="17"/>
      <c r="BX26" s="17"/>
      <c r="BY26" s="17"/>
      <c r="BZ26" s="17"/>
      <c r="CA26" s="17"/>
      <c r="CB26" s="17"/>
      <c r="CC26" s="17"/>
      <c r="CD26" s="17"/>
      <c r="CE26" s="22">
        <f t="shared" si="11"/>
        <v>0</v>
      </c>
      <c r="CF26" s="17"/>
      <c r="CG26" s="17"/>
      <c r="CH26" s="17"/>
      <c r="CI26" s="17"/>
      <c r="CJ26" s="17"/>
      <c r="CK26" s="17"/>
      <c r="CL26" s="17"/>
      <c r="CM26" s="17"/>
      <c r="CN26" s="22">
        <f t="shared" si="12"/>
        <v>0</v>
      </c>
    </row>
    <row r="27" spans="1:92" x14ac:dyDescent="0.25">
      <c r="A27" s="18">
        <f>Matriz!A27</f>
        <v>0</v>
      </c>
      <c r="B27" s="17"/>
      <c r="C27" s="17"/>
      <c r="D27" s="17"/>
      <c r="E27" s="17"/>
      <c r="F27" s="17"/>
      <c r="G27" s="17"/>
      <c r="H27" s="17"/>
      <c r="I27" s="17"/>
      <c r="J27" s="22">
        <f t="shared" si="3"/>
        <v>0</v>
      </c>
      <c r="K27" s="17"/>
      <c r="L27" s="17"/>
      <c r="M27" s="17"/>
      <c r="N27" s="17"/>
      <c r="O27" s="17"/>
      <c r="P27" s="17"/>
      <c r="Q27" s="17"/>
      <c r="R27" s="17"/>
      <c r="S27" s="22">
        <f t="shared" si="4"/>
        <v>0</v>
      </c>
      <c r="T27" s="17"/>
      <c r="U27" s="17"/>
      <c r="V27" s="17"/>
      <c r="W27" s="17"/>
      <c r="X27" s="17"/>
      <c r="Y27" s="17"/>
      <c r="Z27" s="17"/>
      <c r="AA27" s="17"/>
      <c r="AB27" s="22">
        <f t="shared" si="5"/>
        <v>0</v>
      </c>
      <c r="AC27" s="17"/>
      <c r="AD27" s="17"/>
      <c r="AE27" s="17"/>
      <c r="AF27" s="17"/>
      <c r="AG27" s="17"/>
      <c r="AH27" s="17"/>
      <c r="AI27" s="17"/>
      <c r="AJ27" s="17"/>
      <c r="AK27" s="22">
        <f t="shared" si="6"/>
        <v>0</v>
      </c>
      <c r="AL27" s="17"/>
      <c r="AM27" s="17"/>
      <c r="AN27" s="17"/>
      <c r="AO27" s="17"/>
      <c r="AP27" s="17"/>
      <c r="AQ27" s="17"/>
      <c r="AR27" s="17"/>
      <c r="AS27" s="17"/>
      <c r="AT27" s="22">
        <f t="shared" si="7"/>
        <v>0</v>
      </c>
      <c r="AV27" s="17"/>
      <c r="AW27" s="17"/>
      <c r="AX27" s="17"/>
      <c r="AY27" s="17"/>
      <c r="AZ27" s="17"/>
      <c r="BA27" s="17"/>
      <c r="BB27" s="17"/>
      <c r="BC27" s="17"/>
      <c r="BD27" s="22">
        <f t="shared" si="8"/>
        <v>0</v>
      </c>
      <c r="BE27" s="17"/>
      <c r="BF27" s="17"/>
      <c r="BG27" s="17"/>
      <c r="BH27" s="17"/>
      <c r="BI27" s="17"/>
      <c r="BJ27" s="17"/>
      <c r="BK27" s="17"/>
      <c r="BL27" s="17"/>
      <c r="BM27" s="22">
        <f t="shared" si="9"/>
        <v>0</v>
      </c>
      <c r="BN27" s="17"/>
      <c r="BO27" s="17"/>
      <c r="BP27" s="17"/>
      <c r="BQ27" s="17"/>
      <c r="BR27" s="17"/>
      <c r="BS27" s="17"/>
      <c r="BT27" s="17"/>
      <c r="BU27" s="17"/>
      <c r="BV27" s="22">
        <f t="shared" si="10"/>
        <v>0</v>
      </c>
      <c r="BW27" s="17"/>
      <c r="BX27" s="17"/>
      <c r="BY27" s="17"/>
      <c r="BZ27" s="17"/>
      <c r="CA27" s="17"/>
      <c r="CB27" s="17"/>
      <c r="CC27" s="17"/>
      <c r="CD27" s="17"/>
      <c r="CE27" s="22">
        <f t="shared" si="11"/>
        <v>0</v>
      </c>
      <c r="CF27" s="17"/>
      <c r="CG27" s="17"/>
      <c r="CH27" s="17"/>
      <c r="CI27" s="17"/>
      <c r="CJ27" s="17"/>
      <c r="CK27" s="17"/>
      <c r="CL27" s="17"/>
      <c r="CM27" s="17"/>
      <c r="CN27" s="22">
        <f t="shared" si="12"/>
        <v>0</v>
      </c>
    </row>
    <row r="28" spans="1:92" x14ac:dyDescent="0.25">
      <c r="A28" s="18">
        <f>Matriz!A28</f>
        <v>0</v>
      </c>
      <c r="B28" s="17"/>
      <c r="C28" s="17"/>
      <c r="D28" s="17"/>
      <c r="E28" s="17"/>
      <c r="F28" s="17"/>
      <c r="G28" s="17"/>
      <c r="H28" s="17"/>
      <c r="I28" s="17"/>
      <c r="J28" s="22">
        <f t="shared" si="3"/>
        <v>0</v>
      </c>
      <c r="K28" s="17"/>
      <c r="L28" s="17"/>
      <c r="M28" s="17"/>
      <c r="N28" s="17"/>
      <c r="O28" s="17"/>
      <c r="P28" s="17"/>
      <c r="Q28" s="17"/>
      <c r="R28" s="17"/>
      <c r="S28" s="22">
        <f t="shared" si="4"/>
        <v>0</v>
      </c>
      <c r="T28" s="17"/>
      <c r="U28" s="17"/>
      <c r="V28" s="17"/>
      <c r="W28" s="17"/>
      <c r="X28" s="17"/>
      <c r="Y28" s="17"/>
      <c r="Z28" s="17"/>
      <c r="AA28" s="17"/>
      <c r="AB28" s="22">
        <f t="shared" si="5"/>
        <v>0</v>
      </c>
      <c r="AC28" s="17"/>
      <c r="AD28" s="17"/>
      <c r="AE28" s="17"/>
      <c r="AF28" s="17"/>
      <c r="AG28" s="17"/>
      <c r="AH28" s="17"/>
      <c r="AI28" s="17"/>
      <c r="AJ28" s="17"/>
      <c r="AK28" s="22">
        <f t="shared" si="6"/>
        <v>0</v>
      </c>
      <c r="AL28" s="17"/>
      <c r="AM28" s="17"/>
      <c r="AN28" s="17"/>
      <c r="AO28" s="17"/>
      <c r="AP28" s="17"/>
      <c r="AQ28" s="17"/>
      <c r="AR28" s="17"/>
      <c r="AS28" s="17"/>
      <c r="AT28" s="22">
        <f t="shared" si="7"/>
        <v>0</v>
      </c>
      <c r="AV28" s="17"/>
      <c r="AW28" s="17"/>
      <c r="AX28" s="17"/>
      <c r="AY28" s="17"/>
      <c r="AZ28" s="17"/>
      <c r="BA28" s="17"/>
      <c r="BB28" s="17"/>
      <c r="BC28" s="17"/>
      <c r="BD28" s="22">
        <f t="shared" si="8"/>
        <v>0</v>
      </c>
      <c r="BE28" s="17"/>
      <c r="BF28" s="17"/>
      <c r="BG28" s="17"/>
      <c r="BH28" s="17"/>
      <c r="BI28" s="17"/>
      <c r="BJ28" s="17"/>
      <c r="BK28" s="17"/>
      <c r="BL28" s="17"/>
      <c r="BM28" s="22">
        <f t="shared" si="9"/>
        <v>0</v>
      </c>
      <c r="BN28" s="17"/>
      <c r="BO28" s="17"/>
      <c r="BP28" s="17"/>
      <c r="BQ28" s="17"/>
      <c r="BR28" s="17"/>
      <c r="BS28" s="17"/>
      <c r="BT28" s="17"/>
      <c r="BU28" s="17"/>
      <c r="BV28" s="22">
        <f t="shared" si="10"/>
        <v>0</v>
      </c>
      <c r="BW28" s="17"/>
      <c r="BX28" s="17"/>
      <c r="BY28" s="17"/>
      <c r="BZ28" s="17"/>
      <c r="CA28" s="17"/>
      <c r="CB28" s="17"/>
      <c r="CC28" s="17"/>
      <c r="CD28" s="17"/>
      <c r="CE28" s="22">
        <f t="shared" si="11"/>
        <v>0</v>
      </c>
      <c r="CF28" s="17"/>
      <c r="CG28" s="17"/>
      <c r="CH28" s="17"/>
      <c r="CI28" s="17"/>
      <c r="CJ28" s="17"/>
      <c r="CK28" s="17"/>
      <c r="CL28" s="17"/>
      <c r="CM28" s="17"/>
      <c r="CN28" s="22">
        <f t="shared" si="12"/>
        <v>0</v>
      </c>
    </row>
    <row r="29" spans="1:92" x14ac:dyDescent="0.25">
      <c r="A29" s="18">
        <f>Matriz!A29</f>
        <v>0</v>
      </c>
      <c r="B29" s="17"/>
      <c r="C29" s="17"/>
      <c r="D29" s="17"/>
      <c r="E29" s="17"/>
      <c r="F29" s="17"/>
      <c r="G29" s="17"/>
      <c r="H29" s="17"/>
      <c r="I29" s="17"/>
      <c r="J29" s="22">
        <f t="shared" si="3"/>
        <v>0</v>
      </c>
      <c r="K29" s="17"/>
      <c r="L29" s="17"/>
      <c r="M29" s="17"/>
      <c r="N29" s="17"/>
      <c r="O29" s="17"/>
      <c r="P29" s="17"/>
      <c r="Q29" s="17"/>
      <c r="R29" s="17"/>
      <c r="S29" s="22">
        <f t="shared" si="4"/>
        <v>0</v>
      </c>
      <c r="T29" s="17"/>
      <c r="U29" s="17"/>
      <c r="V29" s="17"/>
      <c r="W29" s="17"/>
      <c r="X29" s="17"/>
      <c r="Y29" s="17"/>
      <c r="Z29" s="17"/>
      <c r="AA29" s="17"/>
      <c r="AB29" s="22">
        <f t="shared" si="5"/>
        <v>0</v>
      </c>
      <c r="AC29" s="17"/>
      <c r="AD29" s="17"/>
      <c r="AE29" s="17"/>
      <c r="AF29" s="17"/>
      <c r="AG29" s="17"/>
      <c r="AH29" s="17"/>
      <c r="AI29" s="17"/>
      <c r="AJ29" s="17"/>
      <c r="AK29" s="22">
        <f t="shared" si="6"/>
        <v>0</v>
      </c>
      <c r="AL29" s="17"/>
      <c r="AM29" s="17"/>
      <c r="AN29" s="17"/>
      <c r="AO29" s="17"/>
      <c r="AP29" s="17"/>
      <c r="AQ29" s="17"/>
      <c r="AR29" s="17"/>
      <c r="AS29" s="17"/>
      <c r="AT29" s="22">
        <f t="shared" si="7"/>
        <v>0</v>
      </c>
      <c r="AV29" s="17"/>
      <c r="AW29" s="17"/>
      <c r="AX29" s="17"/>
      <c r="AY29" s="17"/>
      <c r="AZ29" s="17"/>
      <c r="BA29" s="17"/>
      <c r="BB29" s="17"/>
      <c r="BC29" s="17"/>
      <c r="BD29" s="22">
        <f t="shared" si="8"/>
        <v>0</v>
      </c>
      <c r="BE29" s="17"/>
      <c r="BF29" s="17"/>
      <c r="BG29" s="17"/>
      <c r="BH29" s="17"/>
      <c r="BI29" s="17"/>
      <c r="BJ29" s="17"/>
      <c r="BK29" s="17"/>
      <c r="BL29" s="17"/>
      <c r="BM29" s="22">
        <f t="shared" si="9"/>
        <v>0</v>
      </c>
      <c r="BN29" s="17"/>
      <c r="BO29" s="17"/>
      <c r="BP29" s="17"/>
      <c r="BQ29" s="17"/>
      <c r="BR29" s="17"/>
      <c r="BS29" s="17"/>
      <c r="BT29" s="17"/>
      <c r="BU29" s="17"/>
      <c r="BV29" s="22">
        <f t="shared" si="10"/>
        <v>0</v>
      </c>
      <c r="BW29" s="17"/>
      <c r="BX29" s="17"/>
      <c r="BY29" s="17"/>
      <c r="BZ29" s="17"/>
      <c r="CA29" s="17"/>
      <c r="CB29" s="17"/>
      <c r="CC29" s="17"/>
      <c r="CD29" s="17"/>
      <c r="CE29" s="22">
        <f t="shared" si="11"/>
        <v>0</v>
      </c>
      <c r="CF29" s="17"/>
      <c r="CG29" s="17"/>
      <c r="CH29" s="17"/>
      <c r="CI29" s="17"/>
      <c r="CJ29" s="17"/>
      <c r="CK29" s="17"/>
      <c r="CL29" s="17"/>
      <c r="CM29" s="17"/>
      <c r="CN29" s="22">
        <f t="shared" si="12"/>
        <v>0</v>
      </c>
    </row>
    <row r="30" spans="1:92" x14ac:dyDescent="0.25">
      <c r="A30" s="18">
        <f>Matriz!A30</f>
        <v>0</v>
      </c>
      <c r="B30" s="17"/>
      <c r="C30" s="17"/>
      <c r="D30" s="17"/>
      <c r="E30" s="17"/>
      <c r="F30" s="17"/>
      <c r="G30" s="17"/>
      <c r="H30" s="17"/>
      <c r="I30" s="17"/>
      <c r="J30" s="22">
        <f t="shared" si="3"/>
        <v>0</v>
      </c>
      <c r="K30" s="17"/>
      <c r="L30" s="17"/>
      <c r="M30" s="17"/>
      <c r="N30" s="17"/>
      <c r="O30" s="17"/>
      <c r="P30" s="17"/>
      <c r="Q30" s="17"/>
      <c r="R30" s="17"/>
      <c r="S30" s="22">
        <f t="shared" si="4"/>
        <v>0</v>
      </c>
      <c r="T30" s="17"/>
      <c r="U30" s="17"/>
      <c r="V30" s="17"/>
      <c r="W30" s="17"/>
      <c r="X30" s="17"/>
      <c r="Y30" s="17"/>
      <c r="Z30" s="17"/>
      <c r="AA30" s="17"/>
      <c r="AB30" s="22">
        <f t="shared" si="5"/>
        <v>0</v>
      </c>
      <c r="AC30" s="17"/>
      <c r="AD30" s="17"/>
      <c r="AE30" s="17"/>
      <c r="AF30" s="17"/>
      <c r="AG30" s="17"/>
      <c r="AH30" s="17"/>
      <c r="AI30" s="17"/>
      <c r="AJ30" s="17"/>
      <c r="AK30" s="22">
        <f t="shared" si="6"/>
        <v>0</v>
      </c>
      <c r="AL30" s="17"/>
      <c r="AM30" s="17"/>
      <c r="AN30" s="17"/>
      <c r="AO30" s="17"/>
      <c r="AP30" s="17"/>
      <c r="AQ30" s="17"/>
      <c r="AR30" s="17"/>
      <c r="AS30" s="17"/>
      <c r="AT30" s="22">
        <f t="shared" si="7"/>
        <v>0</v>
      </c>
      <c r="AV30" s="17"/>
      <c r="AW30" s="17"/>
      <c r="AX30" s="17"/>
      <c r="AY30" s="17"/>
      <c r="AZ30" s="17"/>
      <c r="BA30" s="17"/>
      <c r="BB30" s="17"/>
      <c r="BC30" s="17"/>
      <c r="BD30" s="22">
        <f t="shared" si="8"/>
        <v>0</v>
      </c>
      <c r="BE30" s="17"/>
      <c r="BF30" s="17"/>
      <c r="BG30" s="17"/>
      <c r="BH30" s="17"/>
      <c r="BI30" s="17"/>
      <c r="BJ30" s="17"/>
      <c r="BK30" s="17"/>
      <c r="BL30" s="17"/>
      <c r="BM30" s="22">
        <f t="shared" si="9"/>
        <v>0</v>
      </c>
      <c r="BN30" s="17"/>
      <c r="BO30" s="17"/>
      <c r="BP30" s="17"/>
      <c r="BQ30" s="17"/>
      <c r="BR30" s="17"/>
      <c r="BS30" s="17"/>
      <c r="BT30" s="17"/>
      <c r="BU30" s="17"/>
      <c r="BV30" s="22">
        <f t="shared" si="10"/>
        <v>0</v>
      </c>
      <c r="BW30" s="17"/>
      <c r="BX30" s="17"/>
      <c r="BY30" s="17"/>
      <c r="BZ30" s="17"/>
      <c r="CA30" s="17"/>
      <c r="CB30" s="17"/>
      <c r="CC30" s="17"/>
      <c r="CD30" s="17"/>
      <c r="CE30" s="22">
        <f t="shared" si="11"/>
        <v>0</v>
      </c>
      <c r="CF30" s="17"/>
      <c r="CG30" s="17"/>
      <c r="CH30" s="17"/>
      <c r="CI30" s="17"/>
      <c r="CJ30" s="17"/>
      <c r="CK30" s="17"/>
      <c r="CL30" s="17"/>
      <c r="CM30" s="17"/>
      <c r="CN30" s="22">
        <f t="shared" si="12"/>
        <v>0</v>
      </c>
    </row>
    <row r="31" spans="1:92" x14ac:dyDescent="0.25">
      <c r="A31" s="18">
        <f>Matriz!A31</f>
        <v>0</v>
      </c>
      <c r="B31" s="17"/>
      <c r="C31" s="17"/>
      <c r="D31" s="17"/>
      <c r="E31" s="17"/>
      <c r="F31" s="17"/>
      <c r="G31" s="17"/>
      <c r="H31" s="17"/>
      <c r="I31" s="17"/>
      <c r="J31" s="22">
        <f t="shared" si="3"/>
        <v>0</v>
      </c>
      <c r="K31" s="17"/>
      <c r="L31" s="17"/>
      <c r="M31" s="17"/>
      <c r="N31" s="17"/>
      <c r="O31" s="17"/>
      <c r="P31" s="17"/>
      <c r="Q31" s="17"/>
      <c r="R31" s="17"/>
      <c r="S31" s="22">
        <f t="shared" si="4"/>
        <v>0</v>
      </c>
      <c r="T31" s="17"/>
      <c r="U31" s="17"/>
      <c r="V31" s="17"/>
      <c r="W31" s="17"/>
      <c r="X31" s="17"/>
      <c r="Y31" s="17"/>
      <c r="Z31" s="17"/>
      <c r="AA31" s="17"/>
      <c r="AB31" s="22">
        <f t="shared" si="5"/>
        <v>0</v>
      </c>
      <c r="AC31" s="17"/>
      <c r="AD31" s="17"/>
      <c r="AE31" s="17"/>
      <c r="AF31" s="17"/>
      <c r="AG31" s="17"/>
      <c r="AH31" s="17"/>
      <c r="AI31" s="17"/>
      <c r="AJ31" s="17"/>
      <c r="AK31" s="22">
        <f t="shared" si="6"/>
        <v>0</v>
      </c>
      <c r="AL31" s="17"/>
      <c r="AM31" s="17"/>
      <c r="AN31" s="17"/>
      <c r="AO31" s="17"/>
      <c r="AP31" s="17"/>
      <c r="AQ31" s="17"/>
      <c r="AR31" s="17"/>
      <c r="AS31" s="17"/>
      <c r="AT31" s="22">
        <f t="shared" si="7"/>
        <v>0</v>
      </c>
      <c r="AV31" s="17"/>
      <c r="AW31" s="17"/>
      <c r="AX31" s="17"/>
      <c r="AY31" s="17"/>
      <c r="AZ31" s="17"/>
      <c r="BA31" s="17"/>
      <c r="BB31" s="17"/>
      <c r="BC31" s="17"/>
      <c r="BD31" s="22">
        <f t="shared" si="8"/>
        <v>0</v>
      </c>
      <c r="BE31" s="17"/>
      <c r="BF31" s="17"/>
      <c r="BG31" s="17"/>
      <c r="BH31" s="17"/>
      <c r="BI31" s="17"/>
      <c r="BJ31" s="17"/>
      <c r="BK31" s="17"/>
      <c r="BL31" s="17"/>
      <c r="BM31" s="22">
        <f t="shared" si="9"/>
        <v>0</v>
      </c>
      <c r="BN31" s="17"/>
      <c r="BO31" s="17"/>
      <c r="BP31" s="17"/>
      <c r="BQ31" s="17"/>
      <c r="BR31" s="17"/>
      <c r="BS31" s="17"/>
      <c r="BT31" s="17"/>
      <c r="BU31" s="17"/>
      <c r="BV31" s="22">
        <f t="shared" si="10"/>
        <v>0</v>
      </c>
      <c r="BW31" s="17"/>
      <c r="BX31" s="17"/>
      <c r="BY31" s="17"/>
      <c r="BZ31" s="17"/>
      <c r="CA31" s="17"/>
      <c r="CB31" s="17"/>
      <c r="CC31" s="17"/>
      <c r="CD31" s="17"/>
      <c r="CE31" s="22">
        <f t="shared" si="11"/>
        <v>0</v>
      </c>
      <c r="CF31" s="17"/>
      <c r="CG31" s="17"/>
      <c r="CH31" s="17"/>
      <c r="CI31" s="17"/>
      <c r="CJ31" s="17"/>
      <c r="CK31" s="17"/>
      <c r="CL31" s="17"/>
      <c r="CM31" s="17"/>
      <c r="CN31" s="22">
        <f t="shared" si="12"/>
        <v>0</v>
      </c>
    </row>
    <row r="32" spans="1:92" x14ac:dyDescent="0.25">
      <c r="A32" s="18">
        <f>Matriz!A32</f>
        <v>0</v>
      </c>
      <c r="B32" s="17"/>
      <c r="C32" s="17"/>
      <c r="D32" s="17"/>
      <c r="E32" s="17"/>
      <c r="F32" s="17"/>
      <c r="G32" s="17"/>
      <c r="H32" s="17"/>
      <c r="I32" s="17"/>
      <c r="J32" s="22">
        <f t="shared" si="3"/>
        <v>0</v>
      </c>
      <c r="K32" s="17"/>
      <c r="L32" s="17"/>
      <c r="M32" s="17"/>
      <c r="N32" s="17"/>
      <c r="O32" s="17"/>
      <c r="P32" s="17"/>
      <c r="Q32" s="17"/>
      <c r="R32" s="17"/>
      <c r="S32" s="22">
        <f t="shared" si="4"/>
        <v>0</v>
      </c>
      <c r="T32" s="17"/>
      <c r="U32" s="17"/>
      <c r="V32" s="17"/>
      <c r="W32" s="17"/>
      <c r="X32" s="17"/>
      <c r="Y32" s="17"/>
      <c r="Z32" s="17"/>
      <c r="AA32" s="17"/>
      <c r="AB32" s="22">
        <f t="shared" si="5"/>
        <v>0</v>
      </c>
      <c r="AC32" s="17"/>
      <c r="AD32" s="17"/>
      <c r="AE32" s="17"/>
      <c r="AF32" s="17"/>
      <c r="AG32" s="17"/>
      <c r="AH32" s="17"/>
      <c r="AI32" s="17"/>
      <c r="AJ32" s="17"/>
      <c r="AK32" s="22">
        <f t="shared" si="6"/>
        <v>0</v>
      </c>
      <c r="AL32" s="17"/>
      <c r="AM32" s="17"/>
      <c r="AN32" s="17"/>
      <c r="AO32" s="17"/>
      <c r="AP32" s="17"/>
      <c r="AQ32" s="17"/>
      <c r="AR32" s="17"/>
      <c r="AS32" s="17"/>
      <c r="AT32" s="22">
        <f t="shared" si="7"/>
        <v>0</v>
      </c>
      <c r="AV32" s="17"/>
      <c r="AW32" s="17"/>
      <c r="AX32" s="17"/>
      <c r="AY32" s="17"/>
      <c r="AZ32" s="17"/>
      <c r="BA32" s="17"/>
      <c r="BB32" s="17"/>
      <c r="BC32" s="17"/>
      <c r="BD32" s="22">
        <f t="shared" si="8"/>
        <v>0</v>
      </c>
      <c r="BE32" s="17"/>
      <c r="BF32" s="17"/>
      <c r="BG32" s="17"/>
      <c r="BH32" s="17"/>
      <c r="BI32" s="17"/>
      <c r="BJ32" s="17"/>
      <c r="BK32" s="17"/>
      <c r="BL32" s="17"/>
      <c r="BM32" s="22">
        <f t="shared" si="9"/>
        <v>0</v>
      </c>
      <c r="BN32" s="17"/>
      <c r="BO32" s="17"/>
      <c r="BP32" s="17"/>
      <c r="BQ32" s="17"/>
      <c r="BR32" s="17"/>
      <c r="BS32" s="17"/>
      <c r="BT32" s="17"/>
      <c r="BU32" s="17"/>
      <c r="BV32" s="22">
        <f t="shared" si="10"/>
        <v>0</v>
      </c>
      <c r="BW32" s="17"/>
      <c r="BX32" s="17"/>
      <c r="BY32" s="17"/>
      <c r="BZ32" s="17"/>
      <c r="CA32" s="17"/>
      <c r="CB32" s="17"/>
      <c r="CC32" s="17"/>
      <c r="CD32" s="17"/>
      <c r="CE32" s="22">
        <f t="shared" si="11"/>
        <v>0</v>
      </c>
      <c r="CF32" s="17"/>
      <c r="CG32" s="17"/>
      <c r="CH32" s="17"/>
      <c r="CI32" s="17"/>
      <c r="CJ32" s="17"/>
      <c r="CK32" s="17"/>
      <c r="CL32" s="17"/>
      <c r="CM32" s="17"/>
      <c r="CN32" s="22">
        <f t="shared" si="12"/>
        <v>0</v>
      </c>
    </row>
    <row r="33" spans="1:92" x14ac:dyDescent="0.25">
      <c r="A33" s="18">
        <f>Matriz!A33</f>
        <v>0</v>
      </c>
      <c r="B33" s="17"/>
      <c r="C33" s="17"/>
      <c r="D33" s="17"/>
      <c r="E33" s="17"/>
      <c r="F33" s="17"/>
      <c r="G33" s="17"/>
      <c r="H33" s="17"/>
      <c r="I33" s="17"/>
      <c r="J33" s="22">
        <f t="shared" si="3"/>
        <v>0</v>
      </c>
      <c r="K33" s="17"/>
      <c r="L33" s="17"/>
      <c r="M33" s="17"/>
      <c r="N33" s="17"/>
      <c r="O33" s="17"/>
      <c r="P33" s="17"/>
      <c r="Q33" s="17"/>
      <c r="R33" s="17"/>
      <c r="S33" s="22">
        <f t="shared" si="4"/>
        <v>0</v>
      </c>
      <c r="T33" s="17"/>
      <c r="U33" s="17"/>
      <c r="V33" s="17"/>
      <c r="W33" s="17"/>
      <c r="X33" s="17"/>
      <c r="Y33" s="17"/>
      <c r="Z33" s="17"/>
      <c r="AA33" s="17"/>
      <c r="AB33" s="22">
        <f t="shared" si="5"/>
        <v>0</v>
      </c>
      <c r="AC33" s="17"/>
      <c r="AD33" s="17"/>
      <c r="AE33" s="17"/>
      <c r="AF33" s="17"/>
      <c r="AG33" s="17"/>
      <c r="AH33" s="17"/>
      <c r="AI33" s="17"/>
      <c r="AJ33" s="17"/>
      <c r="AK33" s="22">
        <f t="shared" si="6"/>
        <v>0</v>
      </c>
      <c r="AL33" s="17"/>
      <c r="AM33" s="17"/>
      <c r="AN33" s="17"/>
      <c r="AO33" s="17"/>
      <c r="AP33" s="17"/>
      <c r="AQ33" s="17"/>
      <c r="AR33" s="17"/>
      <c r="AS33" s="17"/>
      <c r="AT33" s="22">
        <f t="shared" si="7"/>
        <v>0</v>
      </c>
      <c r="AV33" s="17"/>
      <c r="AW33" s="17"/>
      <c r="AX33" s="17"/>
      <c r="AY33" s="17"/>
      <c r="AZ33" s="17"/>
      <c r="BA33" s="17"/>
      <c r="BB33" s="17"/>
      <c r="BC33" s="17"/>
      <c r="BD33" s="22">
        <f t="shared" si="8"/>
        <v>0</v>
      </c>
      <c r="BE33" s="17"/>
      <c r="BF33" s="17"/>
      <c r="BG33" s="17"/>
      <c r="BH33" s="17"/>
      <c r="BI33" s="17"/>
      <c r="BJ33" s="17"/>
      <c r="BK33" s="17"/>
      <c r="BL33" s="17"/>
      <c r="BM33" s="22">
        <f t="shared" si="9"/>
        <v>0</v>
      </c>
      <c r="BN33" s="17"/>
      <c r="BO33" s="17"/>
      <c r="BP33" s="17"/>
      <c r="BQ33" s="17"/>
      <c r="BR33" s="17"/>
      <c r="BS33" s="17"/>
      <c r="BT33" s="17"/>
      <c r="BU33" s="17"/>
      <c r="BV33" s="22">
        <f t="shared" si="10"/>
        <v>0</v>
      </c>
      <c r="BW33" s="17"/>
      <c r="BX33" s="17"/>
      <c r="BY33" s="17"/>
      <c r="BZ33" s="17"/>
      <c r="CA33" s="17"/>
      <c r="CB33" s="17"/>
      <c r="CC33" s="17"/>
      <c r="CD33" s="17"/>
      <c r="CE33" s="22">
        <f t="shared" si="11"/>
        <v>0</v>
      </c>
      <c r="CF33" s="17"/>
      <c r="CG33" s="17"/>
      <c r="CH33" s="17"/>
      <c r="CI33" s="17"/>
      <c r="CJ33" s="17"/>
      <c r="CK33" s="17"/>
      <c r="CL33" s="17"/>
      <c r="CM33" s="17"/>
      <c r="CN33" s="22">
        <f t="shared" si="12"/>
        <v>0</v>
      </c>
    </row>
    <row r="34" spans="1:92" x14ac:dyDescent="0.25">
      <c r="A34" s="18">
        <f>Matriz!A34</f>
        <v>0</v>
      </c>
      <c r="B34" s="17"/>
      <c r="C34" s="17"/>
      <c r="D34" s="17"/>
      <c r="E34" s="17"/>
      <c r="F34" s="17"/>
      <c r="G34" s="17"/>
      <c r="H34" s="17"/>
      <c r="I34" s="17"/>
      <c r="J34" s="22">
        <f t="shared" si="3"/>
        <v>0</v>
      </c>
      <c r="K34" s="17"/>
      <c r="L34" s="17"/>
      <c r="M34" s="17"/>
      <c r="N34" s="17"/>
      <c r="O34" s="17"/>
      <c r="P34" s="17"/>
      <c r="Q34" s="17"/>
      <c r="R34" s="17"/>
      <c r="S34" s="22">
        <f t="shared" si="4"/>
        <v>0</v>
      </c>
      <c r="T34" s="17"/>
      <c r="U34" s="17"/>
      <c r="V34" s="17"/>
      <c r="W34" s="17"/>
      <c r="X34" s="17"/>
      <c r="Y34" s="17"/>
      <c r="Z34" s="17"/>
      <c r="AA34" s="17"/>
      <c r="AB34" s="22">
        <f t="shared" si="5"/>
        <v>0</v>
      </c>
      <c r="AC34" s="17"/>
      <c r="AD34" s="17"/>
      <c r="AE34" s="17"/>
      <c r="AF34" s="17"/>
      <c r="AG34" s="17"/>
      <c r="AH34" s="17"/>
      <c r="AI34" s="17"/>
      <c r="AJ34" s="17"/>
      <c r="AK34" s="22">
        <f t="shared" si="6"/>
        <v>0</v>
      </c>
      <c r="AL34" s="17"/>
      <c r="AM34" s="17"/>
      <c r="AN34" s="17"/>
      <c r="AO34" s="17"/>
      <c r="AP34" s="17"/>
      <c r="AQ34" s="17"/>
      <c r="AR34" s="17"/>
      <c r="AS34" s="17"/>
      <c r="AT34" s="22">
        <f t="shared" si="7"/>
        <v>0</v>
      </c>
      <c r="AV34" s="17"/>
      <c r="AW34" s="17"/>
      <c r="AX34" s="17"/>
      <c r="AY34" s="17"/>
      <c r="AZ34" s="17"/>
      <c r="BA34" s="17"/>
      <c r="BB34" s="17"/>
      <c r="BC34" s="17"/>
      <c r="BD34" s="22">
        <f t="shared" si="8"/>
        <v>0</v>
      </c>
      <c r="BE34" s="17"/>
      <c r="BF34" s="17"/>
      <c r="BG34" s="17"/>
      <c r="BH34" s="17"/>
      <c r="BI34" s="17"/>
      <c r="BJ34" s="17"/>
      <c r="BK34" s="17"/>
      <c r="BL34" s="17"/>
      <c r="BM34" s="22">
        <f t="shared" si="9"/>
        <v>0</v>
      </c>
      <c r="BN34" s="17"/>
      <c r="BO34" s="17"/>
      <c r="BP34" s="17"/>
      <c r="BQ34" s="17"/>
      <c r="BR34" s="17"/>
      <c r="BS34" s="17"/>
      <c r="BT34" s="17"/>
      <c r="BU34" s="17"/>
      <c r="BV34" s="22">
        <f t="shared" si="10"/>
        <v>0</v>
      </c>
      <c r="BW34" s="17"/>
      <c r="BX34" s="17"/>
      <c r="BY34" s="17"/>
      <c r="BZ34" s="17"/>
      <c r="CA34" s="17"/>
      <c r="CB34" s="17"/>
      <c r="CC34" s="17"/>
      <c r="CD34" s="17"/>
      <c r="CE34" s="22">
        <f t="shared" si="11"/>
        <v>0</v>
      </c>
      <c r="CF34" s="17"/>
      <c r="CG34" s="17"/>
      <c r="CH34" s="17"/>
      <c r="CI34" s="17"/>
      <c r="CJ34" s="17"/>
      <c r="CK34" s="17"/>
      <c r="CL34" s="17"/>
      <c r="CM34" s="17"/>
      <c r="CN34" s="22">
        <f t="shared" si="12"/>
        <v>0</v>
      </c>
    </row>
    <row r="35" spans="1:92" x14ac:dyDescent="0.25">
      <c r="A35" s="18">
        <f>Matriz!A35</f>
        <v>0</v>
      </c>
      <c r="B35" s="17"/>
      <c r="C35" s="17"/>
      <c r="D35" s="17"/>
      <c r="E35" s="17"/>
      <c r="F35" s="17"/>
      <c r="G35" s="17"/>
      <c r="H35" s="17"/>
      <c r="I35" s="17"/>
      <c r="J35" s="22">
        <f t="shared" si="3"/>
        <v>0</v>
      </c>
      <c r="K35" s="17"/>
      <c r="L35" s="17"/>
      <c r="M35" s="17"/>
      <c r="N35" s="17"/>
      <c r="O35" s="17"/>
      <c r="P35" s="17"/>
      <c r="Q35" s="17"/>
      <c r="R35" s="17"/>
      <c r="S35" s="22">
        <f t="shared" si="4"/>
        <v>0</v>
      </c>
      <c r="T35" s="17"/>
      <c r="U35" s="17"/>
      <c r="V35" s="17"/>
      <c r="W35" s="17"/>
      <c r="X35" s="17"/>
      <c r="Y35" s="17"/>
      <c r="Z35" s="17"/>
      <c r="AA35" s="17"/>
      <c r="AB35" s="22">
        <f t="shared" si="5"/>
        <v>0</v>
      </c>
      <c r="AC35" s="17"/>
      <c r="AD35" s="17"/>
      <c r="AE35" s="17"/>
      <c r="AF35" s="17"/>
      <c r="AG35" s="17"/>
      <c r="AH35" s="17"/>
      <c r="AI35" s="17"/>
      <c r="AJ35" s="17"/>
      <c r="AK35" s="22">
        <f t="shared" si="6"/>
        <v>0</v>
      </c>
      <c r="AL35" s="17"/>
      <c r="AM35" s="17"/>
      <c r="AN35" s="17"/>
      <c r="AO35" s="17"/>
      <c r="AP35" s="17"/>
      <c r="AQ35" s="17"/>
      <c r="AR35" s="17"/>
      <c r="AS35" s="17"/>
      <c r="AT35" s="22">
        <f t="shared" si="7"/>
        <v>0</v>
      </c>
      <c r="AV35" s="17"/>
      <c r="AW35" s="17"/>
      <c r="AX35" s="17"/>
      <c r="AY35" s="17"/>
      <c r="AZ35" s="17"/>
      <c r="BA35" s="17"/>
      <c r="BB35" s="17"/>
      <c r="BC35" s="17"/>
      <c r="BD35" s="22">
        <f t="shared" si="8"/>
        <v>0</v>
      </c>
      <c r="BE35" s="17"/>
      <c r="BF35" s="17"/>
      <c r="BG35" s="17"/>
      <c r="BH35" s="17"/>
      <c r="BI35" s="17"/>
      <c r="BJ35" s="17"/>
      <c r="BK35" s="17"/>
      <c r="BL35" s="17"/>
      <c r="BM35" s="22">
        <f t="shared" si="9"/>
        <v>0</v>
      </c>
      <c r="BN35" s="17"/>
      <c r="BO35" s="17"/>
      <c r="BP35" s="17"/>
      <c r="BQ35" s="17"/>
      <c r="BR35" s="17"/>
      <c r="BS35" s="17"/>
      <c r="BT35" s="17"/>
      <c r="BU35" s="17"/>
      <c r="BV35" s="22">
        <f t="shared" si="10"/>
        <v>0</v>
      </c>
      <c r="BW35" s="17"/>
      <c r="BX35" s="17"/>
      <c r="BY35" s="17"/>
      <c r="BZ35" s="17"/>
      <c r="CA35" s="17"/>
      <c r="CB35" s="17"/>
      <c r="CC35" s="17"/>
      <c r="CD35" s="17"/>
      <c r="CE35" s="22">
        <f t="shared" si="11"/>
        <v>0</v>
      </c>
      <c r="CF35" s="17"/>
      <c r="CG35" s="17"/>
      <c r="CH35" s="17"/>
      <c r="CI35" s="17"/>
      <c r="CJ35" s="17"/>
      <c r="CK35" s="17"/>
      <c r="CL35" s="17"/>
      <c r="CM35" s="17"/>
      <c r="CN35" s="22">
        <f t="shared" si="12"/>
        <v>0</v>
      </c>
    </row>
    <row r="36" spans="1:92" x14ac:dyDescent="0.25">
      <c r="A36" s="18">
        <f>Matriz!A36</f>
        <v>0</v>
      </c>
      <c r="B36" s="17"/>
      <c r="C36" s="17"/>
      <c r="D36" s="17"/>
      <c r="E36" s="17"/>
      <c r="F36" s="17"/>
      <c r="G36" s="17"/>
      <c r="H36" s="17"/>
      <c r="I36" s="17"/>
      <c r="J36" s="22">
        <f t="shared" si="3"/>
        <v>0</v>
      </c>
      <c r="K36" s="17"/>
      <c r="L36" s="17"/>
      <c r="M36" s="17"/>
      <c r="N36" s="17"/>
      <c r="O36" s="17"/>
      <c r="P36" s="17"/>
      <c r="Q36" s="17"/>
      <c r="R36" s="17"/>
      <c r="S36" s="22">
        <f t="shared" si="4"/>
        <v>0</v>
      </c>
      <c r="T36" s="17"/>
      <c r="U36" s="17"/>
      <c r="V36" s="17"/>
      <c r="W36" s="17"/>
      <c r="X36" s="17"/>
      <c r="Y36" s="17"/>
      <c r="Z36" s="17"/>
      <c r="AA36" s="17"/>
      <c r="AB36" s="22">
        <f t="shared" si="5"/>
        <v>0</v>
      </c>
      <c r="AC36" s="17"/>
      <c r="AD36" s="17"/>
      <c r="AE36" s="17"/>
      <c r="AF36" s="17"/>
      <c r="AG36" s="17"/>
      <c r="AH36" s="17"/>
      <c r="AI36" s="17"/>
      <c r="AJ36" s="17"/>
      <c r="AK36" s="22">
        <f t="shared" si="6"/>
        <v>0</v>
      </c>
      <c r="AL36" s="17"/>
      <c r="AM36" s="17"/>
      <c r="AN36" s="17"/>
      <c r="AO36" s="17"/>
      <c r="AP36" s="17"/>
      <c r="AQ36" s="17"/>
      <c r="AR36" s="17"/>
      <c r="AS36" s="17"/>
      <c r="AT36" s="22">
        <f t="shared" si="7"/>
        <v>0</v>
      </c>
      <c r="AV36" s="17"/>
      <c r="AW36" s="17"/>
      <c r="AX36" s="17"/>
      <c r="AY36" s="17"/>
      <c r="AZ36" s="17"/>
      <c r="BA36" s="17"/>
      <c r="BB36" s="17"/>
      <c r="BC36" s="17"/>
      <c r="BD36" s="22">
        <f t="shared" si="8"/>
        <v>0</v>
      </c>
      <c r="BE36" s="17"/>
      <c r="BF36" s="17"/>
      <c r="BG36" s="17"/>
      <c r="BH36" s="17"/>
      <c r="BI36" s="17"/>
      <c r="BJ36" s="17"/>
      <c r="BK36" s="17"/>
      <c r="BL36" s="17"/>
      <c r="BM36" s="22">
        <f t="shared" si="9"/>
        <v>0</v>
      </c>
      <c r="BN36" s="17"/>
      <c r="BO36" s="17"/>
      <c r="BP36" s="17"/>
      <c r="BQ36" s="17"/>
      <c r="BR36" s="17"/>
      <c r="BS36" s="17"/>
      <c r="BT36" s="17"/>
      <c r="BU36" s="17"/>
      <c r="BV36" s="22">
        <f t="shared" si="10"/>
        <v>0</v>
      </c>
      <c r="BW36" s="17"/>
      <c r="BX36" s="17"/>
      <c r="BY36" s="17"/>
      <c r="BZ36" s="17"/>
      <c r="CA36" s="17"/>
      <c r="CB36" s="17"/>
      <c r="CC36" s="17"/>
      <c r="CD36" s="17"/>
      <c r="CE36" s="22">
        <f t="shared" si="11"/>
        <v>0</v>
      </c>
      <c r="CF36" s="17"/>
      <c r="CG36" s="17"/>
      <c r="CH36" s="17"/>
      <c r="CI36" s="17"/>
      <c r="CJ36" s="17"/>
      <c r="CK36" s="17"/>
      <c r="CL36" s="17"/>
      <c r="CM36" s="17"/>
      <c r="CN36" s="22">
        <f t="shared" si="12"/>
        <v>0</v>
      </c>
    </row>
    <row r="37" spans="1:92" x14ac:dyDescent="0.25">
      <c r="A37" s="18">
        <f>Matriz!A37</f>
        <v>0</v>
      </c>
      <c r="B37" s="17"/>
      <c r="C37" s="17"/>
      <c r="D37" s="17"/>
      <c r="E37" s="17"/>
      <c r="F37" s="17"/>
      <c r="G37" s="17"/>
      <c r="H37" s="17"/>
      <c r="I37" s="17"/>
      <c r="J37" s="22">
        <f t="shared" si="3"/>
        <v>0</v>
      </c>
      <c r="K37" s="17"/>
      <c r="L37" s="17"/>
      <c r="M37" s="17"/>
      <c r="N37" s="17"/>
      <c r="O37" s="17"/>
      <c r="P37" s="17"/>
      <c r="Q37" s="17"/>
      <c r="R37" s="17"/>
      <c r="S37" s="22">
        <f t="shared" si="4"/>
        <v>0</v>
      </c>
      <c r="T37" s="17"/>
      <c r="U37" s="17"/>
      <c r="V37" s="17"/>
      <c r="W37" s="17"/>
      <c r="X37" s="17"/>
      <c r="Y37" s="17"/>
      <c r="Z37" s="17"/>
      <c r="AA37" s="17"/>
      <c r="AB37" s="22">
        <f t="shared" si="5"/>
        <v>0</v>
      </c>
      <c r="AC37" s="17"/>
      <c r="AD37" s="17"/>
      <c r="AE37" s="17"/>
      <c r="AF37" s="17"/>
      <c r="AG37" s="17"/>
      <c r="AH37" s="17"/>
      <c r="AI37" s="17"/>
      <c r="AJ37" s="17"/>
      <c r="AK37" s="22">
        <f t="shared" si="6"/>
        <v>0</v>
      </c>
      <c r="AL37" s="17"/>
      <c r="AM37" s="17"/>
      <c r="AN37" s="17"/>
      <c r="AO37" s="17"/>
      <c r="AP37" s="17"/>
      <c r="AQ37" s="17"/>
      <c r="AR37" s="17"/>
      <c r="AS37" s="17"/>
      <c r="AT37" s="22">
        <f t="shared" si="7"/>
        <v>0</v>
      </c>
      <c r="AV37" s="17"/>
      <c r="AW37" s="17"/>
      <c r="AX37" s="17"/>
      <c r="AY37" s="17"/>
      <c r="AZ37" s="17"/>
      <c r="BA37" s="17"/>
      <c r="BB37" s="17"/>
      <c r="BC37" s="17"/>
      <c r="BD37" s="22">
        <f t="shared" si="8"/>
        <v>0</v>
      </c>
      <c r="BE37" s="17"/>
      <c r="BF37" s="17"/>
      <c r="BG37" s="17"/>
      <c r="BH37" s="17"/>
      <c r="BI37" s="17"/>
      <c r="BJ37" s="17"/>
      <c r="BK37" s="17"/>
      <c r="BL37" s="17"/>
      <c r="BM37" s="22">
        <f t="shared" si="9"/>
        <v>0</v>
      </c>
      <c r="BN37" s="17"/>
      <c r="BO37" s="17"/>
      <c r="BP37" s="17"/>
      <c r="BQ37" s="17"/>
      <c r="BR37" s="17"/>
      <c r="BS37" s="17"/>
      <c r="BT37" s="17"/>
      <c r="BU37" s="17"/>
      <c r="BV37" s="22">
        <f t="shared" si="10"/>
        <v>0</v>
      </c>
      <c r="BW37" s="17"/>
      <c r="BX37" s="17"/>
      <c r="BY37" s="17"/>
      <c r="BZ37" s="17"/>
      <c r="CA37" s="17"/>
      <c r="CB37" s="17"/>
      <c r="CC37" s="17"/>
      <c r="CD37" s="17"/>
      <c r="CE37" s="22">
        <f t="shared" si="11"/>
        <v>0</v>
      </c>
      <c r="CF37" s="17"/>
      <c r="CG37" s="17"/>
      <c r="CH37" s="17"/>
      <c r="CI37" s="17"/>
      <c r="CJ37" s="17"/>
      <c r="CK37" s="17"/>
      <c r="CL37" s="17"/>
      <c r="CM37" s="17"/>
      <c r="CN37" s="22">
        <f t="shared" si="12"/>
        <v>0</v>
      </c>
    </row>
    <row r="38" spans="1:92" x14ac:dyDescent="0.25">
      <c r="A38" s="18">
        <f>Matriz!A38</f>
        <v>0</v>
      </c>
      <c r="B38" s="17"/>
      <c r="C38" s="17"/>
      <c r="D38" s="17"/>
      <c r="E38" s="17"/>
      <c r="F38" s="17"/>
      <c r="G38" s="17"/>
      <c r="H38" s="17"/>
      <c r="I38" s="17"/>
      <c r="J38" s="22">
        <f t="shared" si="3"/>
        <v>0</v>
      </c>
      <c r="K38" s="17"/>
      <c r="L38" s="17"/>
      <c r="M38" s="17"/>
      <c r="N38" s="17"/>
      <c r="O38" s="17"/>
      <c r="P38" s="17"/>
      <c r="Q38" s="17"/>
      <c r="R38" s="17"/>
      <c r="S38" s="22">
        <f t="shared" si="4"/>
        <v>0</v>
      </c>
      <c r="T38" s="17"/>
      <c r="U38" s="17"/>
      <c r="V38" s="17"/>
      <c r="W38" s="17"/>
      <c r="X38" s="17"/>
      <c r="Y38" s="17"/>
      <c r="Z38" s="17"/>
      <c r="AA38" s="17"/>
      <c r="AB38" s="22">
        <f t="shared" si="5"/>
        <v>0</v>
      </c>
      <c r="AC38" s="17"/>
      <c r="AD38" s="17"/>
      <c r="AE38" s="17"/>
      <c r="AF38" s="17"/>
      <c r="AG38" s="17"/>
      <c r="AH38" s="17"/>
      <c r="AI38" s="17"/>
      <c r="AJ38" s="17"/>
      <c r="AK38" s="22">
        <f t="shared" si="6"/>
        <v>0</v>
      </c>
      <c r="AL38" s="17"/>
      <c r="AM38" s="17"/>
      <c r="AN38" s="17"/>
      <c r="AO38" s="17"/>
      <c r="AP38" s="17"/>
      <c r="AQ38" s="17"/>
      <c r="AR38" s="17"/>
      <c r="AS38" s="17"/>
      <c r="AT38" s="22">
        <f t="shared" si="7"/>
        <v>0</v>
      </c>
      <c r="AV38" s="17"/>
      <c r="AW38" s="17"/>
      <c r="AX38" s="17"/>
      <c r="AY38" s="17"/>
      <c r="AZ38" s="17"/>
      <c r="BA38" s="17"/>
      <c r="BB38" s="17"/>
      <c r="BC38" s="17"/>
      <c r="BD38" s="22">
        <f t="shared" si="8"/>
        <v>0</v>
      </c>
      <c r="BE38" s="17"/>
      <c r="BF38" s="17"/>
      <c r="BG38" s="17"/>
      <c r="BH38" s="17"/>
      <c r="BI38" s="17"/>
      <c r="BJ38" s="17"/>
      <c r="BK38" s="17"/>
      <c r="BL38" s="17"/>
      <c r="BM38" s="22">
        <f t="shared" si="9"/>
        <v>0</v>
      </c>
      <c r="BN38" s="17"/>
      <c r="BO38" s="17"/>
      <c r="BP38" s="17"/>
      <c r="BQ38" s="17"/>
      <c r="BR38" s="17"/>
      <c r="BS38" s="17"/>
      <c r="BT38" s="17"/>
      <c r="BU38" s="17"/>
      <c r="BV38" s="22">
        <f t="shared" si="10"/>
        <v>0</v>
      </c>
      <c r="BW38" s="17"/>
      <c r="BX38" s="17"/>
      <c r="BY38" s="17"/>
      <c r="BZ38" s="17"/>
      <c r="CA38" s="17"/>
      <c r="CB38" s="17"/>
      <c r="CC38" s="17"/>
      <c r="CD38" s="17"/>
      <c r="CE38" s="22">
        <f t="shared" si="11"/>
        <v>0</v>
      </c>
      <c r="CF38" s="17"/>
      <c r="CG38" s="17"/>
      <c r="CH38" s="17"/>
      <c r="CI38" s="17"/>
      <c r="CJ38" s="17"/>
      <c r="CK38" s="17"/>
      <c r="CL38" s="17"/>
      <c r="CM38" s="17"/>
      <c r="CN38" s="22">
        <f t="shared" si="12"/>
        <v>0</v>
      </c>
    </row>
    <row r="39" spans="1:92" x14ac:dyDescent="0.25">
      <c r="A39" s="18">
        <f>Matriz!A39</f>
        <v>0</v>
      </c>
      <c r="B39" s="17"/>
      <c r="C39" s="17"/>
      <c r="D39" s="17"/>
      <c r="E39" s="17"/>
      <c r="F39" s="17"/>
      <c r="G39" s="17"/>
      <c r="H39" s="17"/>
      <c r="I39" s="17"/>
      <c r="J39" s="22">
        <f t="shared" si="3"/>
        <v>0</v>
      </c>
      <c r="K39" s="17"/>
      <c r="L39" s="17"/>
      <c r="M39" s="17"/>
      <c r="N39" s="17"/>
      <c r="O39" s="17"/>
      <c r="P39" s="17"/>
      <c r="Q39" s="17"/>
      <c r="R39" s="17"/>
      <c r="S39" s="22">
        <f t="shared" si="4"/>
        <v>0</v>
      </c>
      <c r="T39" s="17"/>
      <c r="U39" s="17"/>
      <c r="V39" s="17"/>
      <c r="W39" s="17"/>
      <c r="X39" s="17"/>
      <c r="Y39" s="17"/>
      <c r="Z39" s="17"/>
      <c r="AA39" s="17"/>
      <c r="AB39" s="22">
        <f t="shared" si="5"/>
        <v>0</v>
      </c>
      <c r="AC39" s="17"/>
      <c r="AD39" s="17"/>
      <c r="AE39" s="17"/>
      <c r="AF39" s="17"/>
      <c r="AG39" s="17"/>
      <c r="AH39" s="17"/>
      <c r="AI39" s="17"/>
      <c r="AJ39" s="17"/>
      <c r="AK39" s="22">
        <f t="shared" si="6"/>
        <v>0</v>
      </c>
      <c r="AL39" s="17"/>
      <c r="AM39" s="17"/>
      <c r="AN39" s="17"/>
      <c r="AO39" s="17"/>
      <c r="AP39" s="17"/>
      <c r="AQ39" s="17"/>
      <c r="AR39" s="17"/>
      <c r="AS39" s="17"/>
      <c r="AT39" s="22">
        <f t="shared" si="7"/>
        <v>0</v>
      </c>
      <c r="AV39" s="17"/>
      <c r="AW39" s="17"/>
      <c r="AX39" s="17"/>
      <c r="AY39" s="17"/>
      <c r="AZ39" s="17"/>
      <c r="BA39" s="17"/>
      <c r="BB39" s="17"/>
      <c r="BC39" s="17"/>
      <c r="BD39" s="22">
        <f t="shared" si="8"/>
        <v>0</v>
      </c>
      <c r="BE39" s="17"/>
      <c r="BF39" s="17"/>
      <c r="BG39" s="17"/>
      <c r="BH39" s="17"/>
      <c r="BI39" s="17"/>
      <c r="BJ39" s="17"/>
      <c r="BK39" s="17"/>
      <c r="BL39" s="17"/>
      <c r="BM39" s="22">
        <f t="shared" si="9"/>
        <v>0</v>
      </c>
      <c r="BN39" s="17"/>
      <c r="BO39" s="17"/>
      <c r="BP39" s="17"/>
      <c r="BQ39" s="17"/>
      <c r="BR39" s="17"/>
      <c r="BS39" s="17"/>
      <c r="BT39" s="17"/>
      <c r="BU39" s="17"/>
      <c r="BV39" s="22">
        <f t="shared" si="10"/>
        <v>0</v>
      </c>
      <c r="BW39" s="17"/>
      <c r="BX39" s="17"/>
      <c r="BY39" s="17"/>
      <c r="BZ39" s="17"/>
      <c r="CA39" s="17"/>
      <c r="CB39" s="17"/>
      <c r="CC39" s="17"/>
      <c r="CD39" s="17"/>
      <c r="CE39" s="22">
        <f t="shared" si="11"/>
        <v>0</v>
      </c>
      <c r="CF39" s="17"/>
      <c r="CG39" s="17"/>
      <c r="CH39" s="17"/>
      <c r="CI39" s="17"/>
      <c r="CJ39" s="17"/>
      <c r="CK39" s="17"/>
      <c r="CL39" s="17"/>
      <c r="CM39" s="17"/>
      <c r="CN39" s="22">
        <f t="shared" si="12"/>
        <v>0</v>
      </c>
    </row>
    <row r="40" spans="1:92" x14ac:dyDescent="0.25">
      <c r="A40" s="18">
        <f>Matriz!A40</f>
        <v>0</v>
      </c>
      <c r="B40" s="17"/>
      <c r="C40" s="17"/>
      <c r="D40" s="17"/>
      <c r="E40" s="17"/>
      <c r="F40" s="17"/>
      <c r="G40" s="17"/>
      <c r="H40" s="17"/>
      <c r="I40" s="17"/>
      <c r="J40" s="22">
        <f t="shared" si="3"/>
        <v>0</v>
      </c>
      <c r="K40" s="17"/>
      <c r="L40" s="17"/>
      <c r="M40" s="17"/>
      <c r="N40" s="17"/>
      <c r="O40" s="17"/>
      <c r="P40" s="17"/>
      <c r="Q40" s="17"/>
      <c r="R40" s="17"/>
      <c r="S40" s="22">
        <f t="shared" si="4"/>
        <v>0</v>
      </c>
      <c r="T40" s="17"/>
      <c r="U40" s="17"/>
      <c r="V40" s="17"/>
      <c r="W40" s="17"/>
      <c r="X40" s="17"/>
      <c r="Y40" s="17"/>
      <c r="Z40" s="17"/>
      <c r="AA40" s="17"/>
      <c r="AB40" s="22">
        <f t="shared" si="5"/>
        <v>0</v>
      </c>
      <c r="AC40" s="17"/>
      <c r="AD40" s="17"/>
      <c r="AE40" s="17"/>
      <c r="AF40" s="17"/>
      <c r="AG40" s="17"/>
      <c r="AH40" s="17"/>
      <c r="AI40" s="17"/>
      <c r="AJ40" s="17"/>
      <c r="AK40" s="22">
        <f t="shared" si="6"/>
        <v>0</v>
      </c>
      <c r="AL40" s="17"/>
      <c r="AM40" s="17"/>
      <c r="AN40" s="17"/>
      <c r="AO40" s="17"/>
      <c r="AP40" s="17"/>
      <c r="AQ40" s="17"/>
      <c r="AR40" s="17"/>
      <c r="AS40" s="17"/>
      <c r="AT40" s="22">
        <f t="shared" si="7"/>
        <v>0</v>
      </c>
      <c r="AV40" s="17"/>
      <c r="AW40" s="17"/>
      <c r="AX40" s="17"/>
      <c r="AY40" s="17"/>
      <c r="AZ40" s="17"/>
      <c r="BA40" s="17"/>
      <c r="BB40" s="17"/>
      <c r="BC40" s="17"/>
      <c r="BD40" s="22">
        <f t="shared" si="8"/>
        <v>0</v>
      </c>
      <c r="BE40" s="17"/>
      <c r="BF40" s="17"/>
      <c r="BG40" s="17"/>
      <c r="BH40" s="17"/>
      <c r="BI40" s="17"/>
      <c r="BJ40" s="17"/>
      <c r="BK40" s="17"/>
      <c r="BL40" s="17"/>
      <c r="BM40" s="22">
        <f t="shared" si="9"/>
        <v>0</v>
      </c>
      <c r="BN40" s="17"/>
      <c r="BO40" s="17"/>
      <c r="BP40" s="17"/>
      <c r="BQ40" s="17"/>
      <c r="BR40" s="17"/>
      <c r="BS40" s="17"/>
      <c r="BT40" s="17"/>
      <c r="BU40" s="17"/>
      <c r="BV40" s="22">
        <f t="shared" si="10"/>
        <v>0</v>
      </c>
      <c r="BW40" s="17"/>
      <c r="BX40" s="17"/>
      <c r="BY40" s="17"/>
      <c r="BZ40" s="17"/>
      <c r="CA40" s="17"/>
      <c r="CB40" s="17"/>
      <c r="CC40" s="17"/>
      <c r="CD40" s="17"/>
      <c r="CE40" s="22">
        <f t="shared" si="11"/>
        <v>0</v>
      </c>
      <c r="CF40" s="17"/>
      <c r="CG40" s="17"/>
      <c r="CH40" s="17"/>
      <c r="CI40" s="17"/>
      <c r="CJ40" s="17"/>
      <c r="CK40" s="17"/>
      <c r="CL40" s="17"/>
      <c r="CM40" s="17"/>
      <c r="CN40" s="22">
        <f t="shared" si="12"/>
        <v>0</v>
      </c>
    </row>
    <row r="41" spans="1:92" x14ac:dyDescent="0.25">
      <c r="A41" s="18" t="e">
        <f>Matriz!#REF!</f>
        <v>#REF!</v>
      </c>
      <c r="B41" s="17"/>
      <c r="C41" s="17"/>
      <c r="D41" s="17"/>
      <c r="E41" s="17"/>
      <c r="F41" s="17"/>
      <c r="G41" s="17"/>
      <c r="H41" s="17"/>
      <c r="I41" s="17"/>
      <c r="J41" s="22">
        <f t="shared" si="3"/>
        <v>0</v>
      </c>
      <c r="K41" s="17"/>
      <c r="L41" s="17"/>
      <c r="M41" s="17"/>
      <c r="N41" s="17"/>
      <c r="O41" s="17"/>
      <c r="P41" s="17"/>
      <c r="Q41" s="17"/>
      <c r="R41" s="17"/>
      <c r="S41" s="22">
        <f t="shared" si="4"/>
        <v>0</v>
      </c>
      <c r="T41" s="17"/>
      <c r="U41" s="17"/>
      <c r="V41" s="17"/>
      <c r="W41" s="17"/>
      <c r="X41" s="17"/>
      <c r="Y41" s="17"/>
      <c r="Z41" s="17"/>
      <c r="AA41" s="17"/>
      <c r="AB41" s="22">
        <f t="shared" si="5"/>
        <v>0</v>
      </c>
      <c r="AC41" s="17"/>
      <c r="AD41" s="17"/>
      <c r="AE41" s="17"/>
      <c r="AF41" s="17"/>
      <c r="AG41" s="17"/>
      <c r="AH41" s="17"/>
      <c r="AI41" s="17"/>
      <c r="AJ41" s="17"/>
      <c r="AK41" s="22">
        <f t="shared" si="6"/>
        <v>0</v>
      </c>
      <c r="AL41" s="17"/>
      <c r="AM41" s="17"/>
      <c r="AN41" s="17"/>
      <c r="AO41" s="17"/>
      <c r="AP41" s="17"/>
      <c r="AQ41" s="17"/>
      <c r="AR41" s="17"/>
      <c r="AS41" s="17"/>
      <c r="AT41" s="22">
        <f t="shared" si="7"/>
        <v>0</v>
      </c>
      <c r="AV41" s="17"/>
      <c r="AW41" s="17"/>
      <c r="AX41" s="17"/>
      <c r="AY41" s="17"/>
      <c r="AZ41" s="17"/>
      <c r="BA41" s="17"/>
      <c r="BB41" s="17"/>
      <c r="BC41" s="17"/>
      <c r="BD41" s="22">
        <f t="shared" si="8"/>
        <v>0</v>
      </c>
      <c r="BE41" s="17"/>
      <c r="BF41" s="17"/>
      <c r="BG41" s="17"/>
      <c r="BH41" s="17"/>
      <c r="BI41" s="17"/>
      <c r="BJ41" s="17"/>
      <c r="BK41" s="17"/>
      <c r="BL41" s="17"/>
      <c r="BM41" s="22">
        <f t="shared" si="9"/>
        <v>0</v>
      </c>
      <c r="BN41" s="17"/>
      <c r="BO41" s="17"/>
      <c r="BP41" s="17"/>
      <c r="BQ41" s="17"/>
      <c r="BR41" s="17"/>
      <c r="BS41" s="17"/>
      <c r="BT41" s="17"/>
      <c r="BU41" s="17"/>
      <c r="BV41" s="22">
        <f t="shared" si="10"/>
        <v>0</v>
      </c>
      <c r="BW41" s="17"/>
      <c r="BX41" s="17"/>
      <c r="BY41" s="17"/>
      <c r="BZ41" s="17"/>
      <c r="CA41" s="17"/>
      <c r="CB41" s="17"/>
      <c r="CC41" s="17"/>
      <c r="CD41" s="17"/>
      <c r="CE41" s="22">
        <f t="shared" si="11"/>
        <v>0</v>
      </c>
      <c r="CF41" s="17"/>
      <c r="CG41" s="17"/>
      <c r="CH41" s="17"/>
      <c r="CI41" s="17"/>
      <c r="CJ41" s="17"/>
      <c r="CK41" s="17"/>
      <c r="CL41" s="17"/>
      <c r="CM41" s="17"/>
      <c r="CN41" s="22">
        <f t="shared" si="12"/>
        <v>0</v>
      </c>
    </row>
  </sheetData>
  <mergeCells count="10">
    <mergeCell ref="BE2:BM2"/>
    <mergeCell ref="BN2:BV2"/>
    <mergeCell ref="BW2:CE2"/>
    <mergeCell ref="CF2:CN2"/>
    <mergeCell ref="B2:J2"/>
    <mergeCell ref="K2:S2"/>
    <mergeCell ref="T2:AB2"/>
    <mergeCell ref="AC2:AK2"/>
    <mergeCell ref="AL2:AT2"/>
    <mergeCell ref="AV2:BD2"/>
  </mergeCells>
  <pageMargins left="0.7" right="0.7" top="0.75" bottom="0.75" header="0.3" footer="0.3"/>
  <pageSetup paperSize="9" scale="3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workbookViewId="0">
      <selection activeCell="B44" sqref="B44:D45"/>
    </sheetView>
  </sheetViews>
  <sheetFormatPr baseColWidth="10" defaultRowHeight="15" x14ac:dyDescent="0.25"/>
  <cols>
    <col min="2" max="2" width="16.28515625" bestFit="1" customWidth="1"/>
    <col min="3" max="3" width="16.7109375" bestFit="1" customWidth="1"/>
    <col min="4" max="4" width="12.28515625" bestFit="1" customWidth="1"/>
    <col min="5" max="5" width="13.85546875" bestFit="1" customWidth="1"/>
  </cols>
  <sheetData>
    <row r="2" spans="1:9" x14ac:dyDescent="0.25">
      <c r="B2" t="s">
        <v>3</v>
      </c>
      <c r="C2" t="s">
        <v>1</v>
      </c>
      <c r="D2" t="s">
        <v>2</v>
      </c>
    </row>
    <row r="3" spans="1:9" x14ac:dyDescent="0.25">
      <c r="A3">
        <v>51</v>
      </c>
      <c r="G3" t="s">
        <v>62</v>
      </c>
      <c r="H3" t="s">
        <v>53</v>
      </c>
      <c r="I3" t="s">
        <v>54</v>
      </c>
    </row>
    <row r="4" spans="1:9" x14ac:dyDescent="0.25">
      <c r="A4">
        <f>A3+1</f>
        <v>52</v>
      </c>
      <c r="G4" t="s">
        <v>52</v>
      </c>
    </row>
    <row r="5" spans="1:9" x14ac:dyDescent="0.25">
      <c r="A5">
        <f t="shared" ref="A5:A44" si="0">A4+1</f>
        <v>53</v>
      </c>
      <c r="B5" t="s">
        <v>45</v>
      </c>
      <c r="C5" t="s">
        <v>60</v>
      </c>
      <c r="D5" t="s">
        <v>181</v>
      </c>
      <c r="G5" t="s">
        <v>52</v>
      </c>
    </row>
    <row r="6" spans="1:9" x14ac:dyDescent="0.25">
      <c r="A6">
        <f t="shared" si="0"/>
        <v>54</v>
      </c>
      <c r="B6" t="s">
        <v>45</v>
      </c>
      <c r="C6" t="s">
        <v>14</v>
      </c>
      <c r="D6" t="s">
        <v>15</v>
      </c>
      <c r="G6" s="48"/>
      <c r="H6" s="48"/>
      <c r="I6" s="48"/>
    </row>
    <row r="7" spans="1:9" x14ac:dyDescent="0.25">
      <c r="A7" s="71">
        <f t="shared" si="0"/>
        <v>55</v>
      </c>
      <c r="B7" t="s">
        <v>45</v>
      </c>
      <c r="C7" t="s">
        <v>14</v>
      </c>
      <c r="D7" t="s">
        <v>15</v>
      </c>
      <c r="G7" s="48" t="s">
        <v>63</v>
      </c>
      <c r="H7" s="48" t="s">
        <v>10</v>
      </c>
      <c r="I7" s="48" t="s">
        <v>11</v>
      </c>
    </row>
    <row r="8" spans="1:9" x14ac:dyDescent="0.25">
      <c r="A8" s="71"/>
      <c r="B8" t="s">
        <v>45</v>
      </c>
      <c r="C8" t="s">
        <v>8</v>
      </c>
      <c r="D8" t="s">
        <v>182</v>
      </c>
    </row>
    <row r="9" spans="1:9" x14ac:dyDescent="0.25">
      <c r="A9">
        <f>A7+1</f>
        <v>56</v>
      </c>
      <c r="B9" t="s">
        <v>4</v>
      </c>
      <c r="C9" t="s">
        <v>8</v>
      </c>
      <c r="D9" t="s">
        <v>182</v>
      </c>
      <c r="G9" t="s">
        <v>64</v>
      </c>
      <c r="H9" t="s">
        <v>14</v>
      </c>
      <c r="I9" t="s">
        <v>15</v>
      </c>
    </row>
    <row r="10" spans="1:9" x14ac:dyDescent="0.25">
      <c r="A10">
        <f t="shared" si="0"/>
        <v>57</v>
      </c>
      <c r="B10" t="s">
        <v>183</v>
      </c>
      <c r="C10" t="s">
        <v>10</v>
      </c>
      <c r="D10" t="s">
        <v>11</v>
      </c>
    </row>
    <row r="11" spans="1:9" x14ac:dyDescent="0.25">
      <c r="A11" s="71">
        <f t="shared" si="0"/>
        <v>58</v>
      </c>
      <c r="B11" t="s">
        <v>45</v>
      </c>
      <c r="C11" t="s">
        <v>10</v>
      </c>
      <c r="D11" t="s">
        <v>11</v>
      </c>
    </row>
    <row r="12" spans="1:9" x14ac:dyDescent="0.25">
      <c r="A12" s="71"/>
      <c r="B12" t="s">
        <v>27</v>
      </c>
      <c r="C12" t="s">
        <v>14</v>
      </c>
      <c r="D12" t="s">
        <v>15</v>
      </c>
    </row>
    <row r="13" spans="1:9" x14ac:dyDescent="0.25">
      <c r="A13">
        <f>A11+1</f>
        <v>59</v>
      </c>
      <c r="B13" t="s">
        <v>27</v>
      </c>
      <c r="C13" t="s">
        <v>24</v>
      </c>
      <c r="D13" t="s">
        <v>25</v>
      </c>
    </row>
    <row r="14" spans="1:9" x14ac:dyDescent="0.25">
      <c r="A14">
        <f t="shared" si="0"/>
        <v>60</v>
      </c>
      <c r="B14" t="s">
        <v>184</v>
      </c>
      <c r="C14" t="s">
        <v>8</v>
      </c>
      <c r="D14" t="s">
        <v>182</v>
      </c>
    </row>
    <row r="15" spans="1:9" x14ac:dyDescent="0.25">
      <c r="A15">
        <f t="shared" si="0"/>
        <v>61</v>
      </c>
      <c r="B15" t="s">
        <v>27</v>
      </c>
      <c r="C15" t="s">
        <v>24</v>
      </c>
      <c r="D15" t="s">
        <v>25</v>
      </c>
    </row>
    <row r="16" spans="1:9" x14ac:dyDescent="0.25">
      <c r="A16" s="71">
        <f t="shared" si="0"/>
        <v>62</v>
      </c>
      <c r="B16" t="s">
        <v>185</v>
      </c>
      <c r="C16" t="s">
        <v>186</v>
      </c>
      <c r="D16" t="s">
        <v>187</v>
      </c>
    </row>
    <row r="17" spans="1:4" x14ac:dyDescent="0.25">
      <c r="A17" s="71"/>
      <c r="B17" t="s">
        <v>185</v>
      </c>
      <c r="C17" t="s">
        <v>18</v>
      </c>
      <c r="D17" t="s">
        <v>181</v>
      </c>
    </row>
    <row r="18" spans="1:4" x14ac:dyDescent="0.25">
      <c r="A18">
        <f>A16+1</f>
        <v>63</v>
      </c>
      <c r="B18" t="s">
        <v>27</v>
      </c>
      <c r="C18" t="s">
        <v>10</v>
      </c>
      <c r="D18" t="s">
        <v>187</v>
      </c>
    </row>
    <row r="19" spans="1:4" x14ac:dyDescent="0.25">
      <c r="A19">
        <f t="shared" si="0"/>
        <v>64</v>
      </c>
      <c r="B19" t="s">
        <v>51</v>
      </c>
      <c r="C19" t="s">
        <v>50</v>
      </c>
      <c r="D19" t="s">
        <v>188</v>
      </c>
    </row>
    <row r="20" spans="1:4" x14ac:dyDescent="0.25">
      <c r="A20">
        <f t="shared" si="0"/>
        <v>65</v>
      </c>
      <c r="B20" t="s">
        <v>189</v>
      </c>
      <c r="C20" t="s">
        <v>10</v>
      </c>
      <c r="D20" t="s">
        <v>11</v>
      </c>
    </row>
    <row r="21" spans="1:4" x14ac:dyDescent="0.25">
      <c r="A21">
        <f t="shared" si="0"/>
        <v>66</v>
      </c>
      <c r="B21" t="s">
        <v>45</v>
      </c>
      <c r="C21" t="s">
        <v>14</v>
      </c>
      <c r="D21" t="s">
        <v>15</v>
      </c>
    </row>
    <row r="22" spans="1:4" x14ac:dyDescent="0.25">
      <c r="A22">
        <f t="shared" si="0"/>
        <v>67</v>
      </c>
      <c r="B22" t="s">
        <v>27</v>
      </c>
      <c r="C22" t="s">
        <v>14</v>
      </c>
      <c r="D22" t="s">
        <v>15</v>
      </c>
    </row>
    <row r="23" spans="1:4" x14ac:dyDescent="0.25">
      <c r="A23">
        <f t="shared" si="0"/>
        <v>68</v>
      </c>
      <c r="B23" t="s">
        <v>190</v>
      </c>
      <c r="C23" t="s">
        <v>14</v>
      </c>
      <c r="D23" t="s">
        <v>15</v>
      </c>
    </row>
    <row r="24" spans="1:4" x14ac:dyDescent="0.25">
      <c r="A24">
        <f t="shared" si="0"/>
        <v>69</v>
      </c>
      <c r="B24" t="s">
        <v>191</v>
      </c>
      <c r="C24" t="s">
        <v>14</v>
      </c>
      <c r="D24" t="s">
        <v>15</v>
      </c>
    </row>
    <row r="25" spans="1:4" x14ac:dyDescent="0.25">
      <c r="A25">
        <f t="shared" si="0"/>
        <v>70</v>
      </c>
      <c r="B25" t="s">
        <v>45</v>
      </c>
      <c r="C25" t="s">
        <v>24</v>
      </c>
      <c r="D25" t="s">
        <v>25</v>
      </c>
    </row>
    <row r="26" spans="1:4" x14ac:dyDescent="0.25">
      <c r="A26">
        <f t="shared" si="0"/>
        <v>71</v>
      </c>
      <c r="B26" t="s">
        <v>51</v>
      </c>
      <c r="C26" t="s">
        <v>50</v>
      </c>
      <c r="D26" t="s">
        <v>188</v>
      </c>
    </row>
    <row r="27" spans="1:4" x14ac:dyDescent="0.25">
      <c r="A27">
        <f t="shared" si="0"/>
        <v>72</v>
      </c>
      <c r="B27" t="s">
        <v>27</v>
      </c>
      <c r="C27" t="s">
        <v>8</v>
      </c>
      <c r="D27" t="s">
        <v>182</v>
      </c>
    </row>
    <row r="28" spans="1:4" x14ac:dyDescent="0.25">
      <c r="A28">
        <f t="shared" si="0"/>
        <v>73</v>
      </c>
      <c r="B28" t="s">
        <v>27</v>
      </c>
      <c r="C28" t="s">
        <v>14</v>
      </c>
      <c r="D28" t="s">
        <v>15</v>
      </c>
    </row>
    <row r="29" spans="1:4" x14ac:dyDescent="0.25">
      <c r="A29">
        <f t="shared" si="0"/>
        <v>74</v>
      </c>
      <c r="B29" t="s">
        <v>45</v>
      </c>
      <c r="C29" t="s">
        <v>14</v>
      </c>
      <c r="D29" t="s">
        <v>15</v>
      </c>
    </row>
    <row r="30" spans="1:4" x14ac:dyDescent="0.25">
      <c r="A30">
        <f t="shared" si="0"/>
        <v>75</v>
      </c>
      <c r="B30" t="s">
        <v>45</v>
      </c>
      <c r="C30" t="s">
        <v>14</v>
      </c>
      <c r="D30" t="s">
        <v>15</v>
      </c>
    </row>
    <row r="31" spans="1:4" x14ac:dyDescent="0.25">
      <c r="A31">
        <f t="shared" si="0"/>
        <v>76</v>
      </c>
      <c r="B31" t="s">
        <v>52</v>
      </c>
      <c r="C31" t="s">
        <v>52</v>
      </c>
      <c r="D31" t="s">
        <v>52</v>
      </c>
    </row>
    <row r="32" spans="1:4" x14ac:dyDescent="0.25">
      <c r="A32">
        <f t="shared" si="0"/>
        <v>77</v>
      </c>
      <c r="B32" t="s">
        <v>51</v>
      </c>
      <c r="C32" t="s">
        <v>50</v>
      </c>
      <c r="D32" t="s">
        <v>188</v>
      </c>
    </row>
    <row r="33" spans="1:5" x14ac:dyDescent="0.25">
      <c r="A33">
        <f t="shared" si="0"/>
        <v>78</v>
      </c>
      <c r="B33" t="s">
        <v>192</v>
      </c>
      <c r="C33" t="s">
        <v>14</v>
      </c>
      <c r="D33" t="s">
        <v>15</v>
      </c>
    </row>
    <row r="34" spans="1:5" x14ac:dyDescent="0.25">
      <c r="A34">
        <f t="shared" si="0"/>
        <v>79</v>
      </c>
      <c r="B34" t="s">
        <v>45</v>
      </c>
      <c r="C34" t="s">
        <v>14</v>
      </c>
      <c r="D34" t="s">
        <v>15</v>
      </c>
    </row>
    <row r="35" spans="1:5" x14ac:dyDescent="0.25">
      <c r="A35">
        <f t="shared" si="0"/>
        <v>80</v>
      </c>
      <c r="B35" t="s">
        <v>45</v>
      </c>
      <c r="C35" t="s">
        <v>24</v>
      </c>
      <c r="D35" t="s">
        <v>25</v>
      </c>
    </row>
    <row r="36" spans="1:5" x14ac:dyDescent="0.25">
      <c r="A36">
        <f t="shared" si="0"/>
        <v>81</v>
      </c>
      <c r="B36" t="s">
        <v>215</v>
      </c>
      <c r="C36" t="s">
        <v>24</v>
      </c>
      <c r="D36" t="s">
        <v>25</v>
      </c>
    </row>
    <row r="37" spans="1:5" x14ac:dyDescent="0.25">
      <c r="A37">
        <f t="shared" si="0"/>
        <v>82</v>
      </c>
      <c r="B37" t="s">
        <v>192</v>
      </c>
      <c r="C37" t="s">
        <v>14</v>
      </c>
      <c r="D37" t="s">
        <v>15</v>
      </c>
    </row>
    <row r="38" spans="1:5" x14ac:dyDescent="0.25">
      <c r="A38">
        <f t="shared" si="0"/>
        <v>83</v>
      </c>
      <c r="B38" t="s">
        <v>45</v>
      </c>
      <c r="C38" t="s">
        <v>14</v>
      </c>
      <c r="D38" t="s">
        <v>15</v>
      </c>
    </row>
    <row r="39" spans="1:5" x14ac:dyDescent="0.25">
      <c r="A39">
        <f t="shared" si="0"/>
        <v>84</v>
      </c>
      <c r="B39" t="s">
        <v>45</v>
      </c>
      <c r="C39" t="s">
        <v>14</v>
      </c>
      <c r="D39" t="s">
        <v>15</v>
      </c>
    </row>
    <row r="40" spans="1:5" x14ac:dyDescent="0.25">
      <c r="A40">
        <f t="shared" si="0"/>
        <v>85</v>
      </c>
      <c r="B40" t="s">
        <v>189</v>
      </c>
      <c r="C40" t="s">
        <v>10</v>
      </c>
      <c r="D40" t="s">
        <v>11</v>
      </c>
    </row>
    <row r="41" spans="1:5" x14ac:dyDescent="0.25">
      <c r="A41">
        <f t="shared" si="0"/>
        <v>86</v>
      </c>
      <c r="B41" t="s">
        <v>45</v>
      </c>
      <c r="C41" t="s">
        <v>14</v>
      </c>
      <c r="D41" t="s">
        <v>15</v>
      </c>
    </row>
    <row r="42" spans="1:5" x14ac:dyDescent="0.25">
      <c r="A42">
        <f t="shared" si="0"/>
        <v>87</v>
      </c>
      <c r="B42" t="s">
        <v>189</v>
      </c>
      <c r="C42" t="s">
        <v>14</v>
      </c>
      <c r="D42" t="s">
        <v>15</v>
      </c>
    </row>
    <row r="43" spans="1:5" x14ac:dyDescent="0.25">
      <c r="A43">
        <f t="shared" si="0"/>
        <v>88</v>
      </c>
      <c r="B43" t="s">
        <v>45</v>
      </c>
      <c r="C43" t="s">
        <v>14</v>
      </c>
      <c r="D43" t="s">
        <v>15</v>
      </c>
    </row>
    <row r="44" spans="1:5" x14ac:dyDescent="0.25">
      <c r="A44">
        <f t="shared" si="0"/>
        <v>89</v>
      </c>
      <c r="B44" t="s">
        <v>216</v>
      </c>
      <c r="C44" t="s">
        <v>8</v>
      </c>
      <c r="D44" t="s">
        <v>182</v>
      </c>
      <c r="E44" t="s">
        <v>217</v>
      </c>
    </row>
    <row r="45" spans="1:5" x14ac:dyDescent="0.25">
      <c r="A45">
        <v>90</v>
      </c>
      <c r="B45" t="s">
        <v>218</v>
      </c>
      <c r="C45" t="s">
        <v>14</v>
      </c>
      <c r="D45" t="s">
        <v>15</v>
      </c>
    </row>
  </sheetData>
  <mergeCells count="3">
    <mergeCell ref="A7:A8"/>
    <mergeCell ref="A11:A12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87" workbookViewId="0">
      <selection activeCell="A93" sqref="A93"/>
    </sheetView>
  </sheetViews>
  <sheetFormatPr baseColWidth="10" defaultRowHeight="15" x14ac:dyDescent="0.25"/>
  <cols>
    <col min="2" max="2" width="49.7109375" style="3" customWidth="1"/>
    <col min="3" max="5" width="5.42578125" hidden="1" customWidth="1"/>
    <col min="6" max="6" width="21.5703125" style="3" customWidth="1"/>
    <col min="7" max="7" width="16.7109375" bestFit="1" customWidth="1"/>
    <col min="8" max="8" width="12.28515625" bestFit="1" customWidth="1"/>
  </cols>
  <sheetData>
    <row r="1" spans="1:8" x14ac:dyDescent="0.25">
      <c r="A1" s="50"/>
      <c r="B1" s="51"/>
      <c r="C1" s="50"/>
      <c r="D1" s="50"/>
      <c r="E1" s="50"/>
      <c r="F1" s="51" t="s">
        <v>3</v>
      </c>
      <c r="G1" t="s">
        <v>1</v>
      </c>
      <c r="H1" t="s">
        <v>2</v>
      </c>
    </row>
    <row r="2" spans="1:8" ht="18.75" customHeight="1" x14ac:dyDescent="0.25">
      <c r="A2" s="72" t="s">
        <v>65</v>
      </c>
      <c r="B2" s="72"/>
      <c r="C2" s="52" t="s">
        <v>66</v>
      </c>
      <c r="D2" s="52" t="s">
        <v>67</v>
      </c>
      <c r="E2" s="52" t="s">
        <v>68</v>
      </c>
      <c r="F2" s="51"/>
      <c r="H2" t="s">
        <v>248</v>
      </c>
    </row>
    <row r="3" spans="1:8" ht="15.75" x14ac:dyDescent="0.25">
      <c r="A3" s="53" t="s">
        <v>69</v>
      </c>
      <c r="B3" s="54"/>
      <c r="C3" s="50"/>
      <c r="D3" s="50"/>
      <c r="E3" s="50"/>
      <c r="F3" s="62"/>
      <c r="G3" s="48"/>
      <c r="H3" s="48" t="s">
        <v>248</v>
      </c>
    </row>
    <row r="4" spans="1:8" ht="42.75" x14ac:dyDescent="0.25">
      <c r="A4" s="2">
        <v>1</v>
      </c>
      <c r="B4" s="6" t="s">
        <v>70</v>
      </c>
      <c r="C4" s="50"/>
      <c r="D4" s="50"/>
      <c r="E4" s="50"/>
      <c r="F4" s="62" t="s">
        <v>4</v>
      </c>
      <c r="G4" s="48" t="s">
        <v>5</v>
      </c>
      <c r="H4" s="48" t="s">
        <v>6</v>
      </c>
    </row>
    <row r="5" spans="1:8" ht="45.75" customHeight="1" x14ac:dyDescent="0.25">
      <c r="A5" s="2">
        <f>A4+1</f>
        <v>2</v>
      </c>
      <c r="B5" s="6" t="s">
        <v>233</v>
      </c>
      <c r="C5" s="50"/>
      <c r="D5" s="50"/>
      <c r="E5" s="50"/>
      <c r="F5" s="62" t="s">
        <v>4</v>
      </c>
      <c r="G5" s="48" t="s">
        <v>10</v>
      </c>
      <c r="H5" s="48" t="s">
        <v>11</v>
      </c>
    </row>
    <row r="6" spans="1:8" ht="42.75" x14ac:dyDescent="0.25">
      <c r="A6" s="2">
        <f t="shared" ref="A6:A12" si="0">A5+1</f>
        <v>3</v>
      </c>
      <c r="B6" s="6" t="s">
        <v>71</v>
      </c>
      <c r="C6" s="50"/>
      <c r="D6" s="50"/>
      <c r="E6" s="50"/>
      <c r="F6" s="62" t="s">
        <v>12</v>
      </c>
      <c r="G6" s="48" t="s">
        <v>8</v>
      </c>
      <c r="H6" s="48" t="s">
        <v>9</v>
      </c>
    </row>
    <row r="7" spans="1:8" ht="43.5" x14ac:dyDescent="0.25">
      <c r="A7" s="2">
        <f t="shared" si="0"/>
        <v>4</v>
      </c>
      <c r="B7" s="4" t="s">
        <v>72</v>
      </c>
      <c r="C7" s="50"/>
      <c r="D7" s="50"/>
      <c r="E7" s="50"/>
      <c r="F7" s="62" t="s">
        <v>13</v>
      </c>
      <c r="G7" s="48" t="s">
        <v>14</v>
      </c>
      <c r="H7" s="48" t="s">
        <v>15</v>
      </c>
    </row>
    <row r="8" spans="1:8" ht="42.75" x14ac:dyDescent="0.25">
      <c r="A8" s="2">
        <f t="shared" si="0"/>
        <v>5</v>
      </c>
      <c r="B8" s="6" t="s">
        <v>73</v>
      </c>
      <c r="C8" s="50"/>
      <c r="D8" s="50"/>
      <c r="E8" s="50"/>
      <c r="F8" s="62" t="s">
        <v>7</v>
      </c>
      <c r="G8" s="48" t="s">
        <v>8</v>
      </c>
      <c r="H8" s="48" t="s">
        <v>9</v>
      </c>
    </row>
    <row r="9" spans="1:8" ht="42.75" x14ac:dyDescent="0.25">
      <c r="A9" s="2">
        <f>A8+1</f>
        <v>6</v>
      </c>
      <c r="B9" s="6" t="s">
        <v>74</v>
      </c>
      <c r="C9" s="50"/>
      <c r="D9" s="50"/>
      <c r="E9" s="50"/>
      <c r="F9" s="62" t="s">
        <v>16</v>
      </c>
      <c r="G9" s="48" t="s">
        <v>5</v>
      </c>
      <c r="H9" s="48" t="s">
        <v>6</v>
      </c>
    </row>
    <row r="10" spans="1:8" ht="99.75" x14ac:dyDescent="0.25">
      <c r="A10" s="2">
        <f t="shared" si="0"/>
        <v>7</v>
      </c>
      <c r="B10" s="6" t="s">
        <v>234</v>
      </c>
      <c r="C10" s="50"/>
      <c r="D10" s="50"/>
      <c r="E10" s="50"/>
      <c r="F10" s="62" t="s">
        <v>17</v>
      </c>
      <c r="G10" s="48" t="s">
        <v>18</v>
      </c>
      <c r="H10" s="48" t="s">
        <v>19</v>
      </c>
    </row>
    <row r="11" spans="1:8" ht="28.5" x14ac:dyDescent="0.25">
      <c r="A11" s="2">
        <f t="shared" si="0"/>
        <v>8</v>
      </c>
      <c r="B11" s="6" t="s">
        <v>75</v>
      </c>
      <c r="C11" s="50"/>
      <c r="D11" s="50"/>
      <c r="E11" s="50"/>
      <c r="F11" s="62" t="s">
        <v>20</v>
      </c>
      <c r="G11" s="48" t="s">
        <v>21</v>
      </c>
      <c r="H11" s="48" t="s">
        <v>9</v>
      </c>
    </row>
    <row r="12" spans="1:8" ht="42.75" x14ac:dyDescent="0.25">
      <c r="A12" s="2">
        <f t="shared" si="0"/>
        <v>9</v>
      </c>
      <c r="B12" s="7" t="s">
        <v>76</v>
      </c>
      <c r="C12" s="50"/>
      <c r="D12" s="50"/>
      <c r="E12" s="50"/>
      <c r="F12" s="62" t="s">
        <v>22</v>
      </c>
      <c r="G12" s="48" t="s">
        <v>14</v>
      </c>
      <c r="H12" s="48" t="s">
        <v>15</v>
      </c>
    </row>
    <row r="13" spans="1:8" ht="30" x14ac:dyDescent="0.25">
      <c r="A13" s="2">
        <v>10</v>
      </c>
      <c r="B13" s="7" t="s">
        <v>77</v>
      </c>
      <c r="C13" s="50"/>
      <c r="D13" s="50"/>
      <c r="E13" s="50"/>
      <c r="F13" s="62" t="s">
        <v>23</v>
      </c>
      <c r="G13" s="48" t="s">
        <v>24</v>
      </c>
      <c r="H13" s="48" t="s">
        <v>25</v>
      </c>
    </row>
    <row r="14" spans="1:8" ht="42.75" x14ac:dyDescent="0.25">
      <c r="A14" s="2">
        <v>11</v>
      </c>
      <c r="B14" s="7" t="s">
        <v>78</v>
      </c>
      <c r="C14" s="50"/>
      <c r="D14" s="50"/>
      <c r="E14" s="50"/>
      <c r="F14" s="62" t="s">
        <v>4</v>
      </c>
      <c r="G14" s="48" t="s">
        <v>5</v>
      </c>
      <c r="H14" s="48" t="s">
        <v>6</v>
      </c>
    </row>
    <row r="15" spans="1:8" ht="42.75" x14ac:dyDescent="0.25">
      <c r="A15" s="2">
        <v>12</v>
      </c>
      <c r="B15" s="6" t="s">
        <v>79</v>
      </c>
      <c r="C15" s="50"/>
      <c r="D15" s="50"/>
      <c r="E15" s="50"/>
      <c r="F15" s="62" t="s">
        <v>26</v>
      </c>
      <c r="G15" s="48" t="s">
        <v>5</v>
      </c>
      <c r="H15" s="48" t="s">
        <v>6</v>
      </c>
    </row>
    <row r="16" spans="1:8" s="49" customFormat="1" ht="24" customHeight="1" x14ac:dyDescent="0.25">
      <c r="A16" s="76">
        <v>13</v>
      </c>
      <c r="B16" s="75" t="s">
        <v>80</v>
      </c>
      <c r="C16" s="55"/>
      <c r="D16" s="55"/>
      <c r="E16" s="55"/>
      <c r="F16" s="62" t="s">
        <v>27</v>
      </c>
      <c r="G16" s="48" t="s">
        <v>28</v>
      </c>
      <c r="H16" s="48" t="s">
        <v>30</v>
      </c>
    </row>
    <row r="17" spans="1:8" s="49" customFormat="1" ht="24" customHeight="1" x14ac:dyDescent="0.25">
      <c r="A17" s="76"/>
      <c r="B17" s="75"/>
      <c r="C17" s="55"/>
      <c r="D17" s="55"/>
      <c r="E17" s="55"/>
      <c r="F17" s="62" t="s">
        <v>27</v>
      </c>
      <c r="G17" s="48" t="s">
        <v>29</v>
      </c>
      <c r="H17" s="48" t="s">
        <v>31</v>
      </c>
    </row>
    <row r="18" spans="1:8" ht="71.25" x14ac:dyDescent="0.25">
      <c r="A18" s="2">
        <v>14</v>
      </c>
      <c r="B18" s="6" t="s">
        <v>81</v>
      </c>
      <c r="C18" s="50"/>
      <c r="D18" s="50"/>
      <c r="E18" s="50"/>
      <c r="F18" s="62" t="s">
        <v>27</v>
      </c>
      <c r="G18" s="48" t="s">
        <v>24</v>
      </c>
      <c r="H18" s="48" t="s">
        <v>25</v>
      </c>
    </row>
    <row r="19" spans="1:8" ht="42.75" x14ac:dyDescent="0.25">
      <c r="A19" s="2">
        <v>15</v>
      </c>
      <c r="B19" s="56" t="s">
        <v>82</v>
      </c>
      <c r="C19" s="50"/>
      <c r="D19" s="50"/>
      <c r="E19" s="50"/>
      <c r="F19" s="62" t="s">
        <v>32</v>
      </c>
      <c r="G19" s="48" t="s">
        <v>5</v>
      </c>
      <c r="H19" s="48" t="s">
        <v>6</v>
      </c>
    </row>
    <row r="20" spans="1:8" ht="42.75" x14ac:dyDescent="0.25">
      <c r="A20" s="2">
        <v>16</v>
      </c>
      <c r="B20" s="6" t="s">
        <v>83</v>
      </c>
      <c r="C20" s="50"/>
      <c r="D20" s="50"/>
      <c r="E20" s="50"/>
      <c r="F20" s="62" t="s">
        <v>33</v>
      </c>
      <c r="G20" s="48" t="s">
        <v>24</v>
      </c>
      <c r="H20" s="48" t="s">
        <v>25</v>
      </c>
    </row>
    <row r="21" spans="1:8" ht="57" x14ac:dyDescent="0.25">
      <c r="A21" s="2">
        <v>17</v>
      </c>
      <c r="B21" s="6" t="s">
        <v>84</v>
      </c>
      <c r="C21" s="50"/>
      <c r="D21" s="50"/>
      <c r="E21" s="50"/>
      <c r="F21" s="62" t="s">
        <v>34</v>
      </c>
      <c r="G21" s="48" t="s">
        <v>24</v>
      </c>
      <c r="H21" s="48" t="s">
        <v>25</v>
      </c>
    </row>
    <row r="22" spans="1:8" ht="57" x14ac:dyDescent="0.25">
      <c r="A22" s="2">
        <v>18</v>
      </c>
      <c r="B22" s="6" t="s">
        <v>85</v>
      </c>
      <c r="C22" s="50"/>
      <c r="D22" s="50"/>
      <c r="E22" s="50"/>
      <c r="F22" s="62" t="s">
        <v>35</v>
      </c>
      <c r="G22" s="48" t="s">
        <v>24</v>
      </c>
      <c r="H22" s="48" t="s">
        <v>247</v>
      </c>
    </row>
    <row r="23" spans="1:8" ht="85.5" x14ac:dyDescent="0.25">
      <c r="A23" s="2">
        <v>19</v>
      </c>
      <c r="B23" s="6" t="s">
        <v>86</v>
      </c>
      <c r="C23" s="50"/>
      <c r="D23" s="50"/>
      <c r="E23" s="50"/>
      <c r="F23" s="62" t="s">
        <v>36</v>
      </c>
      <c r="G23" s="48" t="s">
        <v>24</v>
      </c>
      <c r="H23" s="48" t="s">
        <v>25</v>
      </c>
    </row>
    <row r="24" spans="1:8" ht="43.5" x14ac:dyDescent="0.25">
      <c r="A24" s="2">
        <v>20</v>
      </c>
      <c r="B24" s="4" t="s">
        <v>87</v>
      </c>
      <c r="C24" s="50"/>
      <c r="D24" s="50"/>
      <c r="E24" s="50"/>
      <c r="F24" s="62" t="s">
        <v>37</v>
      </c>
      <c r="G24" s="48" t="s">
        <v>29</v>
      </c>
      <c r="H24" s="48" t="s">
        <v>31</v>
      </c>
    </row>
    <row r="25" spans="1:8" ht="43.5" x14ac:dyDescent="0.25">
      <c r="A25" s="2">
        <v>21</v>
      </c>
      <c r="B25" s="4" t="s">
        <v>88</v>
      </c>
      <c r="C25" s="50"/>
      <c r="D25" s="50"/>
      <c r="E25" s="50"/>
      <c r="F25" s="62" t="s">
        <v>27</v>
      </c>
      <c r="G25" s="48" t="s">
        <v>29</v>
      </c>
      <c r="H25" s="48" t="s">
        <v>31</v>
      </c>
    </row>
    <row r="26" spans="1:8" ht="86.25" x14ac:dyDescent="0.25">
      <c r="A26" s="2">
        <v>22</v>
      </c>
      <c r="B26" s="4" t="s">
        <v>235</v>
      </c>
      <c r="C26" s="50"/>
      <c r="D26" s="50"/>
      <c r="E26" s="50"/>
      <c r="F26" s="62" t="s">
        <v>38</v>
      </c>
      <c r="G26" s="48" t="s">
        <v>29</v>
      </c>
      <c r="H26" s="48" t="s">
        <v>31</v>
      </c>
    </row>
    <row r="27" spans="1:8" ht="15.75" x14ac:dyDescent="0.25">
      <c r="A27" s="53" t="s">
        <v>89</v>
      </c>
      <c r="B27" s="54"/>
      <c r="C27" s="50"/>
      <c r="D27" s="50"/>
      <c r="E27" s="50"/>
      <c r="F27" s="62"/>
      <c r="G27" s="48"/>
      <c r="H27" s="48" t="s">
        <v>248</v>
      </c>
    </row>
    <row r="28" spans="1:8" ht="57" x14ac:dyDescent="0.25">
      <c r="A28" s="2">
        <f>A26+1</f>
        <v>23</v>
      </c>
      <c r="B28" s="57" t="s">
        <v>90</v>
      </c>
      <c r="C28" s="50"/>
      <c r="D28" s="50"/>
      <c r="E28" s="50"/>
      <c r="F28" s="62" t="s">
        <v>39</v>
      </c>
      <c r="G28" s="48" t="s">
        <v>24</v>
      </c>
      <c r="H28" s="48" t="s">
        <v>25</v>
      </c>
    </row>
    <row r="29" spans="1:8" ht="43.5" x14ac:dyDescent="0.25">
      <c r="A29" s="2">
        <f>A28+1</f>
        <v>24</v>
      </c>
      <c r="B29" s="5" t="s">
        <v>91</v>
      </c>
      <c r="C29" s="50"/>
      <c r="D29" s="50"/>
      <c r="E29" s="50"/>
      <c r="F29" s="62" t="s">
        <v>40</v>
      </c>
      <c r="G29" s="48" t="s">
        <v>24</v>
      </c>
      <c r="H29" s="48" t="s">
        <v>25</v>
      </c>
    </row>
    <row r="30" spans="1:8" ht="72" x14ac:dyDescent="0.25">
      <c r="A30" s="2">
        <f t="shared" ref="A30:A36" si="1">A29+1</f>
        <v>25</v>
      </c>
      <c r="B30" s="4" t="s">
        <v>92</v>
      </c>
      <c r="C30" s="50"/>
      <c r="D30" s="50"/>
      <c r="E30" s="50"/>
      <c r="F30" s="62" t="s">
        <v>41</v>
      </c>
      <c r="G30" s="48" t="s">
        <v>24</v>
      </c>
      <c r="H30" s="48" t="s">
        <v>25</v>
      </c>
    </row>
    <row r="31" spans="1:8" ht="72" x14ac:dyDescent="0.25">
      <c r="A31" s="2">
        <f t="shared" si="1"/>
        <v>26</v>
      </c>
      <c r="B31" s="4" t="s">
        <v>93</v>
      </c>
      <c r="C31" s="50"/>
      <c r="D31" s="50"/>
      <c r="E31" s="50"/>
      <c r="F31" s="62" t="s">
        <v>42</v>
      </c>
      <c r="G31" s="48" t="s">
        <v>10</v>
      </c>
      <c r="H31" s="48" t="s">
        <v>11</v>
      </c>
    </row>
    <row r="32" spans="1:8" ht="43.5" x14ac:dyDescent="0.25">
      <c r="A32" s="2">
        <f t="shared" si="1"/>
        <v>27</v>
      </c>
      <c r="B32" s="4" t="s">
        <v>94</v>
      </c>
      <c r="C32" s="50"/>
      <c r="D32" s="50"/>
      <c r="E32" s="50"/>
      <c r="F32" s="62" t="s">
        <v>43</v>
      </c>
      <c r="G32" s="48" t="s">
        <v>10</v>
      </c>
      <c r="H32" s="48" t="s">
        <v>11</v>
      </c>
    </row>
    <row r="33" spans="1:8" ht="57.75" x14ac:dyDescent="0.25">
      <c r="A33" s="2">
        <f t="shared" si="1"/>
        <v>28</v>
      </c>
      <c r="B33" s="4" t="s">
        <v>95</v>
      </c>
      <c r="C33" s="50"/>
      <c r="D33" s="50"/>
      <c r="E33" s="50"/>
      <c r="F33" s="62" t="s">
        <v>44</v>
      </c>
      <c r="G33" s="48" t="s">
        <v>14</v>
      </c>
      <c r="H33" s="48" t="s">
        <v>15</v>
      </c>
    </row>
    <row r="34" spans="1:8" ht="43.5" x14ac:dyDescent="0.25">
      <c r="A34" s="2">
        <f t="shared" si="1"/>
        <v>29</v>
      </c>
      <c r="B34" s="4" t="s">
        <v>96</v>
      </c>
      <c r="C34" s="50"/>
      <c r="D34" s="50"/>
      <c r="E34" s="50"/>
      <c r="F34" s="62" t="s">
        <v>45</v>
      </c>
      <c r="G34" s="48" t="s">
        <v>8</v>
      </c>
      <c r="H34" s="48" t="s">
        <v>9</v>
      </c>
    </row>
    <row r="35" spans="1:8" ht="114.75" x14ac:dyDescent="0.25">
      <c r="A35" s="2">
        <f t="shared" si="1"/>
        <v>30</v>
      </c>
      <c r="B35" s="4" t="s">
        <v>236</v>
      </c>
      <c r="C35" s="50"/>
      <c r="D35" s="50"/>
      <c r="E35" s="50"/>
      <c r="F35" s="62" t="s">
        <v>45</v>
      </c>
      <c r="G35" s="48" t="s">
        <v>10</v>
      </c>
      <c r="H35" s="48" t="s">
        <v>11</v>
      </c>
    </row>
    <row r="36" spans="1:8" ht="57.75" x14ac:dyDescent="0.25">
      <c r="A36" s="2">
        <f t="shared" si="1"/>
        <v>31</v>
      </c>
      <c r="B36" s="4" t="s">
        <v>97</v>
      </c>
      <c r="C36" s="50"/>
      <c r="D36" s="50"/>
      <c r="E36" s="50"/>
      <c r="F36" s="62" t="s">
        <v>46</v>
      </c>
      <c r="G36" s="48" t="s">
        <v>8</v>
      </c>
      <c r="H36" s="48" t="s">
        <v>9</v>
      </c>
    </row>
    <row r="37" spans="1:8" ht="15.75" x14ac:dyDescent="0.25">
      <c r="A37" s="53" t="s">
        <v>98</v>
      </c>
      <c r="B37" s="54"/>
      <c r="C37" s="50"/>
      <c r="D37" s="50"/>
      <c r="E37" s="50"/>
      <c r="F37" s="62"/>
      <c r="G37" s="48"/>
      <c r="H37" s="48" t="s">
        <v>248</v>
      </c>
    </row>
    <row r="38" spans="1:8" ht="71.25" x14ac:dyDescent="0.25">
      <c r="A38" s="2">
        <f>A36+1</f>
        <v>32</v>
      </c>
      <c r="B38" s="6" t="s">
        <v>237</v>
      </c>
      <c r="C38" s="50"/>
      <c r="D38" s="50"/>
      <c r="E38" s="50"/>
      <c r="F38" s="62" t="s">
        <v>47</v>
      </c>
      <c r="G38" s="48" t="s">
        <v>18</v>
      </c>
      <c r="H38" s="48" t="s">
        <v>19</v>
      </c>
    </row>
    <row r="39" spans="1:8" ht="42.75" x14ac:dyDescent="0.25">
      <c r="A39" s="2">
        <f>A38+1</f>
        <v>33</v>
      </c>
      <c r="B39" s="6" t="s">
        <v>238</v>
      </c>
      <c r="C39" s="50"/>
      <c r="D39" s="50"/>
      <c r="E39" s="50"/>
      <c r="F39" s="62" t="s">
        <v>48</v>
      </c>
      <c r="G39" s="48" t="s">
        <v>10</v>
      </c>
      <c r="H39" s="48" t="s">
        <v>11</v>
      </c>
    </row>
    <row r="40" spans="1:8" ht="57" x14ac:dyDescent="0.25">
      <c r="A40" s="2">
        <f t="shared" ref="A40:A59" si="2">A39+1</f>
        <v>34</v>
      </c>
      <c r="B40" s="6" t="s">
        <v>241</v>
      </c>
      <c r="C40" s="50"/>
      <c r="D40" s="50"/>
      <c r="E40" s="50"/>
      <c r="F40" s="62" t="s">
        <v>51</v>
      </c>
      <c r="G40" s="48" t="s">
        <v>50</v>
      </c>
      <c r="H40" s="48" t="s">
        <v>49</v>
      </c>
    </row>
    <row r="41" spans="1:8" ht="57" x14ac:dyDescent="0.25">
      <c r="A41" s="2">
        <f t="shared" si="2"/>
        <v>35</v>
      </c>
      <c r="B41" s="6" t="s">
        <v>239</v>
      </c>
      <c r="C41" s="50"/>
      <c r="D41" s="50"/>
      <c r="E41" s="50"/>
      <c r="F41" s="62" t="s">
        <v>52</v>
      </c>
      <c r="G41" s="48" t="s">
        <v>52</v>
      </c>
      <c r="H41" s="48" t="s">
        <v>52</v>
      </c>
    </row>
    <row r="42" spans="1:8" ht="114.75" x14ac:dyDescent="0.25">
      <c r="A42" s="2">
        <f t="shared" si="2"/>
        <v>36</v>
      </c>
      <c r="B42" s="4" t="s">
        <v>99</v>
      </c>
      <c r="C42" s="50"/>
      <c r="D42" s="50"/>
      <c r="E42" s="50"/>
      <c r="F42" s="62" t="s">
        <v>13</v>
      </c>
      <c r="G42" s="48" t="s">
        <v>53</v>
      </c>
      <c r="H42" s="48" t="s">
        <v>54</v>
      </c>
    </row>
    <row r="43" spans="1:8" ht="72" x14ac:dyDescent="0.25">
      <c r="A43" s="2">
        <f t="shared" si="2"/>
        <v>37</v>
      </c>
      <c r="B43" s="4" t="s">
        <v>100</v>
      </c>
      <c r="C43" s="50"/>
      <c r="D43" s="50"/>
      <c r="E43" s="50"/>
      <c r="F43" s="62" t="s">
        <v>42</v>
      </c>
      <c r="G43" s="48" t="s">
        <v>10</v>
      </c>
      <c r="H43" s="48" t="s">
        <v>11</v>
      </c>
    </row>
    <row r="44" spans="1:8" ht="43.5" x14ac:dyDescent="0.25">
      <c r="A44" s="2">
        <f t="shared" si="2"/>
        <v>38</v>
      </c>
      <c r="B44" s="4" t="s">
        <v>101</v>
      </c>
      <c r="C44" s="50"/>
      <c r="D44" s="50"/>
      <c r="E44" s="50"/>
      <c r="F44" s="62" t="s">
        <v>51</v>
      </c>
      <c r="G44" s="48" t="s">
        <v>50</v>
      </c>
      <c r="H44" s="48" t="s">
        <v>49</v>
      </c>
    </row>
    <row r="45" spans="1:8" ht="57.75" x14ac:dyDescent="0.25">
      <c r="A45" s="2">
        <f t="shared" si="2"/>
        <v>39</v>
      </c>
      <c r="B45" s="4" t="s">
        <v>240</v>
      </c>
      <c r="C45" s="50"/>
      <c r="D45" s="50"/>
      <c r="E45" s="50"/>
      <c r="F45" s="62" t="s">
        <v>52</v>
      </c>
      <c r="G45" s="48" t="s">
        <v>52</v>
      </c>
      <c r="H45" s="48" t="s">
        <v>52</v>
      </c>
    </row>
    <row r="46" spans="1:8" ht="86.25" x14ac:dyDescent="0.25">
      <c r="A46" s="2">
        <f t="shared" si="2"/>
        <v>40</v>
      </c>
      <c r="B46" s="4" t="s">
        <v>102</v>
      </c>
      <c r="C46" s="50"/>
      <c r="D46" s="50"/>
      <c r="E46" s="50"/>
      <c r="F46" s="62" t="s">
        <v>51</v>
      </c>
      <c r="G46" s="48" t="s">
        <v>50</v>
      </c>
      <c r="H46" s="48" t="s">
        <v>49</v>
      </c>
    </row>
    <row r="47" spans="1:8" ht="57.75" x14ac:dyDescent="0.25">
      <c r="A47" s="2">
        <f t="shared" si="2"/>
        <v>41</v>
      </c>
      <c r="B47" s="4" t="s">
        <v>103</v>
      </c>
      <c r="C47" s="50"/>
      <c r="D47" s="50"/>
      <c r="E47" s="50"/>
      <c r="F47" s="62" t="s">
        <v>55</v>
      </c>
      <c r="G47" s="48" t="s">
        <v>18</v>
      </c>
      <c r="H47" s="48" t="s">
        <v>19</v>
      </c>
    </row>
    <row r="48" spans="1:8" ht="71.25" x14ac:dyDescent="0.25">
      <c r="A48" s="2">
        <f t="shared" si="2"/>
        <v>42</v>
      </c>
      <c r="B48" s="6" t="s">
        <v>104</v>
      </c>
      <c r="C48" s="50"/>
      <c r="D48" s="50"/>
      <c r="E48" s="50"/>
      <c r="F48" s="62" t="s">
        <v>13</v>
      </c>
      <c r="G48" s="48" t="s">
        <v>18</v>
      </c>
      <c r="H48" s="48" t="s">
        <v>19</v>
      </c>
    </row>
    <row r="49" spans="1:8" ht="45" x14ac:dyDescent="0.25">
      <c r="A49" s="2">
        <f t="shared" si="2"/>
        <v>43</v>
      </c>
      <c r="B49" s="6" t="s">
        <v>105</v>
      </c>
      <c r="C49" s="50"/>
      <c r="D49" s="50"/>
      <c r="E49" s="50"/>
      <c r="F49" s="62" t="s">
        <v>58</v>
      </c>
      <c r="G49" s="48" t="s">
        <v>56</v>
      </c>
      <c r="H49" s="48" t="s">
        <v>57</v>
      </c>
    </row>
    <row r="50" spans="1:8" ht="60" x14ac:dyDescent="0.25">
      <c r="A50" s="2">
        <f t="shared" si="2"/>
        <v>44</v>
      </c>
      <c r="B50" s="6" t="s">
        <v>106</v>
      </c>
      <c r="C50" s="50"/>
      <c r="D50" s="50"/>
      <c r="E50" s="50"/>
      <c r="F50" s="62" t="s">
        <v>59</v>
      </c>
      <c r="G50" s="48" t="s">
        <v>18</v>
      </c>
      <c r="H50" s="48" t="s">
        <v>19</v>
      </c>
    </row>
    <row r="51" spans="1:8" ht="57" x14ac:dyDescent="0.25">
      <c r="A51" s="2">
        <f t="shared" si="2"/>
        <v>45</v>
      </c>
      <c r="B51" s="6" t="s">
        <v>107</v>
      </c>
      <c r="C51" s="50"/>
      <c r="D51" s="50"/>
      <c r="E51" s="50"/>
      <c r="F51" s="62" t="s">
        <v>61</v>
      </c>
      <c r="G51" s="48" t="s">
        <v>60</v>
      </c>
      <c r="H51" s="48" t="s">
        <v>19</v>
      </c>
    </row>
    <row r="52" spans="1:8" ht="85.5" x14ac:dyDescent="0.25">
      <c r="A52" s="2">
        <f t="shared" si="2"/>
        <v>46</v>
      </c>
      <c r="B52" s="47" t="s">
        <v>242</v>
      </c>
      <c r="C52" s="50"/>
      <c r="D52" s="50"/>
      <c r="E52" s="50"/>
      <c r="F52" s="62" t="s">
        <v>62</v>
      </c>
      <c r="G52" s="48" t="s">
        <v>53</v>
      </c>
      <c r="H52" s="48" t="s">
        <v>54</v>
      </c>
    </row>
    <row r="53" spans="1:8" ht="42.75" x14ac:dyDescent="0.25">
      <c r="A53" s="2">
        <f t="shared" si="2"/>
        <v>47</v>
      </c>
      <c r="B53" s="6" t="s">
        <v>108</v>
      </c>
      <c r="C53" s="50"/>
      <c r="D53" s="50"/>
      <c r="E53" s="50"/>
      <c r="F53" s="62" t="s">
        <v>52</v>
      </c>
      <c r="G53" s="48" t="s">
        <v>52</v>
      </c>
      <c r="H53" s="48" t="s">
        <v>52</v>
      </c>
    </row>
    <row r="54" spans="1:8" ht="42.75" x14ac:dyDescent="0.25">
      <c r="A54" s="2">
        <f t="shared" si="2"/>
        <v>48</v>
      </c>
      <c r="B54" s="6" t="s">
        <v>109</v>
      </c>
      <c r="C54" s="50"/>
      <c r="D54" s="50"/>
      <c r="E54" s="50"/>
      <c r="F54" s="62" t="s">
        <v>52</v>
      </c>
      <c r="G54" s="48" t="s">
        <v>52</v>
      </c>
      <c r="H54" s="48" t="s">
        <v>52</v>
      </c>
    </row>
    <row r="55" spans="1:8" ht="57" x14ac:dyDescent="0.25">
      <c r="A55" s="2">
        <f t="shared" si="2"/>
        <v>49</v>
      </c>
      <c r="B55" s="6" t="s">
        <v>110</v>
      </c>
      <c r="C55" s="50"/>
      <c r="D55" s="50"/>
      <c r="E55" s="50"/>
      <c r="F55" s="62" t="s">
        <v>63</v>
      </c>
      <c r="G55" s="48" t="s">
        <v>10</v>
      </c>
      <c r="H55" s="48" t="s">
        <v>11</v>
      </c>
    </row>
    <row r="56" spans="1:8" ht="57" x14ac:dyDescent="0.25">
      <c r="A56" s="2">
        <f t="shared" si="2"/>
        <v>50</v>
      </c>
      <c r="B56" s="6" t="s">
        <v>111</v>
      </c>
      <c r="C56" s="50"/>
      <c r="D56" s="50"/>
      <c r="E56" s="50"/>
      <c r="F56" s="62" t="s">
        <v>64</v>
      </c>
      <c r="G56" s="48" t="s">
        <v>14</v>
      </c>
      <c r="H56" s="48" t="s">
        <v>15</v>
      </c>
    </row>
    <row r="57" spans="1:8" ht="99.75" x14ac:dyDescent="0.25">
      <c r="A57" s="2">
        <f t="shared" si="2"/>
        <v>51</v>
      </c>
      <c r="B57" s="6" t="s">
        <v>243</v>
      </c>
      <c r="C57" s="50"/>
      <c r="D57" s="50"/>
      <c r="E57" s="50"/>
      <c r="F57" s="62"/>
      <c r="G57" s="48"/>
      <c r="H57" s="48"/>
    </row>
    <row r="58" spans="1:8" ht="57" x14ac:dyDescent="0.25">
      <c r="A58" s="2">
        <f t="shared" si="2"/>
        <v>52</v>
      </c>
      <c r="B58" s="6" t="s">
        <v>112</v>
      </c>
      <c r="C58" s="50"/>
      <c r="D58" s="50"/>
      <c r="E58" s="50"/>
      <c r="F58" s="62"/>
      <c r="G58" s="48"/>
      <c r="H58" s="48"/>
    </row>
    <row r="59" spans="1:8" ht="71.25" x14ac:dyDescent="0.25">
      <c r="A59" s="2">
        <f t="shared" si="2"/>
        <v>53</v>
      </c>
      <c r="B59" s="6" t="s">
        <v>113</v>
      </c>
      <c r="C59" s="50"/>
      <c r="D59" s="50"/>
      <c r="E59" s="50"/>
      <c r="F59" s="62" t="s">
        <v>45</v>
      </c>
      <c r="G59" s="48" t="s">
        <v>60</v>
      </c>
      <c r="H59" s="48" t="s">
        <v>181</v>
      </c>
    </row>
    <row r="60" spans="1:8" ht="15.75" x14ac:dyDescent="0.25">
      <c r="A60" s="53" t="s">
        <v>114</v>
      </c>
      <c r="B60" s="54"/>
      <c r="C60" s="50"/>
      <c r="D60" s="50"/>
      <c r="E60" s="50"/>
      <c r="F60" s="62"/>
      <c r="G60" s="48"/>
      <c r="H60" s="48"/>
    </row>
    <row r="61" spans="1:8" ht="57" x14ac:dyDescent="0.25">
      <c r="A61" s="58">
        <f>A59+1</f>
        <v>54</v>
      </c>
      <c r="B61" s="6" t="s">
        <v>115</v>
      </c>
      <c r="C61" s="50"/>
      <c r="D61" s="50"/>
      <c r="E61" s="50"/>
      <c r="F61" s="62" t="s">
        <v>45</v>
      </c>
      <c r="G61" s="48" t="s">
        <v>14</v>
      </c>
      <c r="H61" s="48" t="s">
        <v>15</v>
      </c>
    </row>
    <row r="62" spans="1:8" ht="33" customHeight="1" x14ac:dyDescent="0.25">
      <c r="A62" s="73">
        <f>A61+1</f>
        <v>55</v>
      </c>
      <c r="B62" s="74" t="s">
        <v>116</v>
      </c>
      <c r="C62" s="50"/>
      <c r="D62" s="50"/>
      <c r="E62" s="50"/>
      <c r="F62" s="62" t="s">
        <v>45</v>
      </c>
      <c r="G62" s="48" t="s">
        <v>14</v>
      </c>
      <c r="H62" s="48" t="s">
        <v>15</v>
      </c>
    </row>
    <row r="63" spans="1:8" ht="33" customHeight="1" x14ac:dyDescent="0.25">
      <c r="A63" s="73"/>
      <c r="B63" s="74"/>
      <c r="C63" s="50"/>
      <c r="D63" s="50"/>
      <c r="E63" s="50"/>
      <c r="F63" s="62" t="s">
        <v>45</v>
      </c>
      <c r="G63" s="48" t="s">
        <v>8</v>
      </c>
      <c r="H63" s="48" t="s">
        <v>182</v>
      </c>
    </row>
    <row r="64" spans="1:8" ht="43.5" x14ac:dyDescent="0.25">
      <c r="A64" s="58">
        <f>A62+1</f>
        <v>56</v>
      </c>
      <c r="B64" s="4" t="s">
        <v>117</v>
      </c>
      <c r="C64" s="50"/>
      <c r="D64" s="50"/>
      <c r="E64" s="50"/>
      <c r="F64" s="62" t="s">
        <v>4</v>
      </c>
      <c r="G64" s="48" t="s">
        <v>8</v>
      </c>
      <c r="H64" s="48" t="s">
        <v>182</v>
      </c>
    </row>
    <row r="65" spans="1:8" ht="42.75" x14ac:dyDescent="0.25">
      <c r="A65" s="58">
        <f>A64+1</f>
        <v>57</v>
      </c>
      <c r="B65" s="6" t="s">
        <v>118</v>
      </c>
      <c r="C65" s="50"/>
      <c r="D65" s="50"/>
      <c r="E65" s="50"/>
      <c r="F65" s="62" t="s">
        <v>183</v>
      </c>
      <c r="G65" s="48" t="s">
        <v>10</v>
      </c>
      <c r="H65" s="48" t="s">
        <v>11</v>
      </c>
    </row>
    <row r="66" spans="1:8" s="48" customFormat="1" ht="25.5" customHeight="1" x14ac:dyDescent="0.25">
      <c r="A66" s="73">
        <f>A65+1</f>
        <v>58</v>
      </c>
      <c r="B66" s="75" t="s">
        <v>119</v>
      </c>
      <c r="C66" s="59"/>
      <c r="D66" s="59"/>
      <c r="E66" s="59"/>
      <c r="F66" s="62" t="s">
        <v>45</v>
      </c>
      <c r="G66" s="48" t="s">
        <v>10</v>
      </c>
      <c r="H66" s="48" t="s">
        <v>11</v>
      </c>
    </row>
    <row r="67" spans="1:8" s="48" customFormat="1" ht="25.5" customHeight="1" x14ac:dyDescent="0.25">
      <c r="A67" s="73"/>
      <c r="B67" s="75"/>
      <c r="C67" s="59"/>
      <c r="D67" s="59"/>
      <c r="E67" s="59"/>
      <c r="F67" s="62" t="s">
        <v>27</v>
      </c>
      <c r="G67" s="48" t="s">
        <v>14</v>
      </c>
      <c r="H67" s="48" t="s">
        <v>15</v>
      </c>
    </row>
    <row r="68" spans="1:8" ht="57" x14ac:dyDescent="0.25">
      <c r="A68" s="58">
        <f>A66+1</f>
        <v>59</v>
      </c>
      <c r="B68" s="6" t="s">
        <v>244</v>
      </c>
      <c r="C68" s="50"/>
      <c r="D68" s="50"/>
      <c r="E68" s="50"/>
      <c r="F68" s="62" t="s">
        <v>27</v>
      </c>
      <c r="G68" s="48" t="s">
        <v>24</v>
      </c>
      <c r="H68" s="48" t="s">
        <v>25</v>
      </c>
    </row>
    <row r="69" spans="1:8" ht="15.75" x14ac:dyDescent="0.25">
      <c r="A69" s="53" t="s">
        <v>120</v>
      </c>
      <c r="B69" s="54"/>
      <c r="C69" s="50"/>
      <c r="D69" s="50"/>
      <c r="E69" s="50"/>
      <c r="F69" s="62"/>
      <c r="G69" s="48"/>
      <c r="H69" s="48"/>
    </row>
    <row r="70" spans="1:8" ht="72" x14ac:dyDescent="0.25">
      <c r="A70" s="2">
        <f>A68+1</f>
        <v>60</v>
      </c>
      <c r="B70" s="4" t="s">
        <v>121</v>
      </c>
      <c r="C70" s="50"/>
      <c r="D70" s="50"/>
      <c r="E70" s="50"/>
      <c r="F70" s="62" t="s">
        <v>184</v>
      </c>
      <c r="G70" s="48" t="s">
        <v>8</v>
      </c>
      <c r="H70" s="48" t="s">
        <v>182</v>
      </c>
    </row>
    <row r="71" spans="1:8" ht="43.5" x14ac:dyDescent="0.25">
      <c r="A71" s="2">
        <f>A70+1</f>
        <v>61</v>
      </c>
      <c r="B71" s="4" t="s">
        <v>122</v>
      </c>
      <c r="C71" s="50"/>
      <c r="D71" s="50"/>
      <c r="E71" s="50"/>
      <c r="F71" s="62" t="s">
        <v>27</v>
      </c>
      <c r="G71" s="48" t="s">
        <v>24</v>
      </c>
      <c r="H71" s="48" t="s">
        <v>25</v>
      </c>
    </row>
    <row r="72" spans="1:8" s="49" customFormat="1" ht="23.25" customHeight="1" x14ac:dyDescent="0.25">
      <c r="A72" s="76">
        <f>A71+1</f>
        <v>62</v>
      </c>
      <c r="B72" s="77" t="s">
        <v>123</v>
      </c>
      <c r="C72" s="55"/>
      <c r="D72" s="55"/>
      <c r="E72" s="55"/>
      <c r="F72" s="62" t="s">
        <v>185</v>
      </c>
      <c r="G72" s="48" t="s">
        <v>186</v>
      </c>
      <c r="H72" s="48" t="s">
        <v>187</v>
      </c>
    </row>
    <row r="73" spans="1:8" s="49" customFormat="1" ht="23.25" customHeight="1" x14ac:dyDescent="0.25">
      <c r="A73" s="76"/>
      <c r="B73" s="77"/>
      <c r="C73" s="55"/>
      <c r="D73" s="55"/>
      <c r="E73" s="55"/>
      <c r="F73" s="62" t="s">
        <v>185</v>
      </c>
      <c r="G73" s="48" t="s">
        <v>18</v>
      </c>
      <c r="H73" s="48" t="s">
        <v>181</v>
      </c>
    </row>
    <row r="74" spans="1:8" ht="72" x14ac:dyDescent="0.25">
      <c r="A74" s="2">
        <f>A72+1</f>
        <v>63</v>
      </c>
      <c r="B74" s="4" t="s">
        <v>245</v>
      </c>
      <c r="C74" s="50"/>
      <c r="D74" s="50"/>
      <c r="E74" s="50"/>
      <c r="F74" s="62" t="s">
        <v>27</v>
      </c>
      <c r="G74" s="48" t="s">
        <v>10</v>
      </c>
      <c r="H74" s="48" t="s">
        <v>187</v>
      </c>
    </row>
    <row r="75" spans="1:8" ht="18.75" customHeight="1" x14ac:dyDescent="0.25">
      <c r="A75" s="72" t="s">
        <v>124</v>
      </c>
      <c r="B75" s="72"/>
      <c r="C75" s="50"/>
      <c r="D75" s="50"/>
      <c r="E75" s="50"/>
      <c r="F75" s="62"/>
      <c r="G75" s="48"/>
      <c r="H75" s="48"/>
    </row>
    <row r="76" spans="1:8" ht="28.5" x14ac:dyDescent="0.25">
      <c r="A76" s="60">
        <f>A74+1</f>
        <v>64</v>
      </c>
      <c r="B76" s="6" t="s">
        <v>125</v>
      </c>
      <c r="C76" s="50"/>
      <c r="D76" s="50"/>
      <c r="E76" s="50"/>
      <c r="F76" s="62" t="s">
        <v>51</v>
      </c>
      <c r="G76" s="48" t="s">
        <v>50</v>
      </c>
      <c r="H76" s="48" t="s">
        <v>188</v>
      </c>
    </row>
    <row r="77" spans="1:8" ht="15.75" x14ac:dyDescent="0.25">
      <c r="A77" s="53" t="s">
        <v>126</v>
      </c>
      <c r="B77" s="54"/>
      <c r="C77" s="50"/>
      <c r="D77" s="50"/>
      <c r="E77" s="50"/>
      <c r="F77" s="62"/>
      <c r="G77" s="48"/>
      <c r="H77" s="48"/>
    </row>
    <row r="78" spans="1:8" ht="43.5" x14ac:dyDescent="0.25">
      <c r="A78" s="60">
        <f>A76+1</f>
        <v>65</v>
      </c>
      <c r="B78" s="4" t="s">
        <v>127</v>
      </c>
      <c r="C78" s="50"/>
      <c r="D78" s="50"/>
      <c r="E78" s="50"/>
      <c r="F78" s="62" t="s">
        <v>189</v>
      </c>
      <c r="G78" s="48" t="s">
        <v>10</v>
      </c>
      <c r="H78" s="48" t="s">
        <v>11</v>
      </c>
    </row>
    <row r="79" spans="1:8" ht="43.5" x14ac:dyDescent="0.25">
      <c r="A79" s="60">
        <f>A78+1</f>
        <v>66</v>
      </c>
      <c r="B79" s="4" t="s">
        <v>246</v>
      </c>
      <c r="C79" s="50"/>
      <c r="D79" s="50"/>
      <c r="E79" s="50"/>
      <c r="F79" s="62" t="s">
        <v>45</v>
      </c>
      <c r="G79" s="48" t="s">
        <v>14</v>
      </c>
      <c r="H79" s="48" t="s">
        <v>15</v>
      </c>
    </row>
    <row r="80" spans="1:8" ht="43.5" x14ac:dyDescent="0.25">
      <c r="A80" s="60">
        <f>A79+1</f>
        <v>67</v>
      </c>
      <c r="B80" s="4" t="s">
        <v>128</v>
      </c>
      <c r="C80" s="50"/>
      <c r="D80" s="50"/>
      <c r="E80" s="50"/>
      <c r="F80" s="62" t="s">
        <v>27</v>
      </c>
      <c r="G80" s="48" t="s">
        <v>14</v>
      </c>
      <c r="H80" s="48" t="s">
        <v>15</v>
      </c>
    </row>
    <row r="81" spans="1:8" ht="57.75" x14ac:dyDescent="0.25">
      <c r="A81" s="60">
        <f>A80+1</f>
        <v>68</v>
      </c>
      <c r="B81" s="4" t="s">
        <v>129</v>
      </c>
      <c r="C81" s="50"/>
      <c r="D81" s="50"/>
      <c r="E81" s="50"/>
      <c r="F81" s="62" t="s">
        <v>190</v>
      </c>
      <c r="G81" s="48" t="s">
        <v>14</v>
      </c>
      <c r="H81" s="48" t="s">
        <v>15</v>
      </c>
    </row>
    <row r="82" spans="1:8" ht="71.25" x14ac:dyDescent="0.25">
      <c r="A82" s="60">
        <f>A81+1</f>
        <v>69</v>
      </c>
      <c r="B82" s="7" t="s">
        <v>130</v>
      </c>
      <c r="C82" s="50"/>
      <c r="D82" s="50"/>
      <c r="E82" s="50"/>
      <c r="F82" s="62" t="s">
        <v>191</v>
      </c>
      <c r="G82" s="48" t="s">
        <v>14</v>
      </c>
      <c r="H82" s="48" t="s">
        <v>15</v>
      </c>
    </row>
    <row r="83" spans="1:8" ht="42.75" x14ac:dyDescent="0.25">
      <c r="A83" s="60">
        <f>A82+1</f>
        <v>70</v>
      </c>
      <c r="B83" s="7" t="s">
        <v>131</v>
      </c>
      <c r="C83" s="50"/>
      <c r="D83" s="50"/>
      <c r="E83" s="50"/>
      <c r="F83" s="62" t="s">
        <v>45</v>
      </c>
      <c r="G83" s="48" t="s">
        <v>24</v>
      </c>
      <c r="H83" s="48" t="s">
        <v>25</v>
      </c>
    </row>
    <row r="84" spans="1:8" ht="15.75" x14ac:dyDescent="0.25">
      <c r="A84" s="53" t="s">
        <v>132</v>
      </c>
      <c r="B84" s="54"/>
      <c r="C84" s="50"/>
      <c r="D84" s="50"/>
      <c r="E84" s="50"/>
      <c r="F84" s="62"/>
      <c r="G84" s="48"/>
      <c r="H84" s="48"/>
    </row>
    <row r="85" spans="1:8" ht="42.75" x14ac:dyDescent="0.25">
      <c r="A85" s="60">
        <f>A83+1</f>
        <v>71</v>
      </c>
      <c r="B85" s="7" t="s">
        <v>133</v>
      </c>
      <c r="C85" s="50"/>
      <c r="D85" s="50"/>
      <c r="E85" s="50"/>
      <c r="F85" s="62" t="s">
        <v>51</v>
      </c>
      <c r="G85" s="48" t="s">
        <v>50</v>
      </c>
      <c r="H85" s="48" t="s">
        <v>188</v>
      </c>
    </row>
    <row r="86" spans="1:8" x14ac:dyDescent="0.25">
      <c r="A86" s="60">
        <f t="shared" ref="A86:A92" si="3">A85+1</f>
        <v>72</v>
      </c>
      <c r="B86" s="7" t="s">
        <v>134</v>
      </c>
      <c r="C86" s="50"/>
      <c r="D86" s="50"/>
      <c r="E86" s="50"/>
      <c r="F86" s="62" t="s">
        <v>27</v>
      </c>
      <c r="G86" s="48" t="s">
        <v>8</v>
      </c>
      <c r="H86" s="48" t="s">
        <v>182</v>
      </c>
    </row>
    <row r="87" spans="1:8" ht="57" x14ac:dyDescent="0.25">
      <c r="A87" s="60">
        <f t="shared" si="3"/>
        <v>73</v>
      </c>
      <c r="B87" s="7" t="s">
        <v>135</v>
      </c>
      <c r="C87" s="50"/>
      <c r="D87" s="50"/>
      <c r="E87" s="50"/>
      <c r="F87" s="62" t="s">
        <v>27</v>
      </c>
      <c r="G87" s="48" t="s">
        <v>14</v>
      </c>
      <c r="H87" s="48" t="s">
        <v>15</v>
      </c>
    </row>
    <row r="88" spans="1:8" ht="42.75" x14ac:dyDescent="0.25">
      <c r="A88" s="60">
        <f t="shared" si="3"/>
        <v>74</v>
      </c>
      <c r="B88" s="7" t="s">
        <v>136</v>
      </c>
      <c r="C88" s="50"/>
      <c r="D88" s="50"/>
      <c r="E88" s="50"/>
      <c r="F88" s="62" t="s">
        <v>45</v>
      </c>
      <c r="G88" s="48" t="s">
        <v>14</v>
      </c>
      <c r="H88" s="48" t="s">
        <v>15</v>
      </c>
    </row>
    <row r="89" spans="1:8" ht="42.75" x14ac:dyDescent="0.25">
      <c r="A89" s="60">
        <f t="shared" si="3"/>
        <v>75</v>
      </c>
      <c r="B89" s="7" t="s">
        <v>137</v>
      </c>
      <c r="C89" s="50"/>
      <c r="D89" s="50"/>
      <c r="E89" s="50"/>
      <c r="F89" s="62" t="s">
        <v>45</v>
      </c>
      <c r="G89" s="48" t="s">
        <v>14</v>
      </c>
      <c r="H89" s="48" t="s">
        <v>15</v>
      </c>
    </row>
    <row r="90" spans="1:8" ht="28.5" x14ac:dyDescent="0.25">
      <c r="A90" s="60">
        <f t="shared" si="3"/>
        <v>76</v>
      </c>
      <c r="B90" s="7" t="s">
        <v>138</v>
      </c>
      <c r="C90" s="50"/>
      <c r="D90" s="50"/>
      <c r="E90" s="50"/>
      <c r="F90" s="62" t="s">
        <v>52</v>
      </c>
      <c r="G90" s="48" t="s">
        <v>52</v>
      </c>
      <c r="H90" s="48" t="s">
        <v>52</v>
      </c>
    </row>
    <row r="91" spans="1:8" ht="42.75" x14ac:dyDescent="0.25">
      <c r="A91" s="60">
        <f t="shared" si="3"/>
        <v>77</v>
      </c>
      <c r="B91" s="7" t="s">
        <v>139</v>
      </c>
      <c r="C91" s="50"/>
      <c r="D91" s="50"/>
      <c r="E91" s="50"/>
      <c r="F91" s="62" t="s">
        <v>51</v>
      </c>
      <c r="G91" s="48" t="s">
        <v>50</v>
      </c>
      <c r="H91" s="48" t="s">
        <v>188</v>
      </c>
    </row>
    <row r="92" spans="1:8" ht="57" x14ac:dyDescent="0.25">
      <c r="A92" s="60">
        <f t="shared" si="3"/>
        <v>78</v>
      </c>
      <c r="B92" s="7" t="s">
        <v>140</v>
      </c>
      <c r="C92" s="50"/>
      <c r="D92" s="50"/>
      <c r="E92" s="50"/>
      <c r="F92" s="62" t="s">
        <v>192</v>
      </c>
      <c r="G92" s="48" t="s">
        <v>14</v>
      </c>
      <c r="H92" s="48" t="s">
        <v>15</v>
      </c>
    </row>
    <row r="93" spans="1:8" ht="15.75" x14ac:dyDescent="0.25">
      <c r="A93" s="53" t="s">
        <v>141</v>
      </c>
      <c r="B93" s="54"/>
      <c r="C93" s="50"/>
      <c r="D93" s="50"/>
      <c r="E93" s="50"/>
      <c r="F93" s="62"/>
      <c r="G93" s="48"/>
      <c r="H93" s="48"/>
    </row>
    <row r="94" spans="1:8" ht="28.5" x14ac:dyDescent="0.25">
      <c r="A94" s="60">
        <f>A92+1</f>
        <v>79</v>
      </c>
      <c r="B94" s="7" t="s">
        <v>142</v>
      </c>
      <c r="C94" s="50"/>
      <c r="D94" s="50"/>
      <c r="E94" s="50"/>
      <c r="F94" s="62" t="s">
        <v>45</v>
      </c>
      <c r="G94" s="48" t="s">
        <v>14</v>
      </c>
      <c r="H94" s="48" t="s">
        <v>15</v>
      </c>
    </row>
    <row r="95" spans="1:8" ht="28.5" x14ac:dyDescent="0.25">
      <c r="A95" s="60">
        <f>A94+1</f>
        <v>80</v>
      </c>
      <c r="B95" s="7" t="s">
        <v>143</v>
      </c>
      <c r="C95" s="50"/>
      <c r="D95" s="50"/>
      <c r="E95" s="50"/>
      <c r="F95" s="62" t="s">
        <v>45</v>
      </c>
      <c r="G95" s="48" t="s">
        <v>24</v>
      </c>
      <c r="H95" s="48" t="s">
        <v>25</v>
      </c>
    </row>
    <row r="96" spans="1:8" ht="42.75" x14ac:dyDescent="0.25">
      <c r="A96" s="60">
        <f>A95+1</f>
        <v>81</v>
      </c>
      <c r="B96" s="7" t="s">
        <v>144</v>
      </c>
      <c r="C96" s="50"/>
      <c r="D96" s="50"/>
      <c r="E96" s="50"/>
      <c r="F96" s="62" t="s">
        <v>215</v>
      </c>
      <c r="G96" s="48" t="s">
        <v>24</v>
      </c>
      <c r="H96" s="48" t="s">
        <v>25</v>
      </c>
    </row>
    <row r="97" spans="1:8" ht="85.5" x14ac:dyDescent="0.25">
      <c r="A97" s="60">
        <f>A96+1</f>
        <v>82</v>
      </c>
      <c r="B97" s="7" t="s">
        <v>145</v>
      </c>
      <c r="C97" s="50"/>
      <c r="D97" s="50"/>
      <c r="E97" s="50"/>
      <c r="F97" s="62" t="s">
        <v>192</v>
      </c>
      <c r="G97" s="48" t="s">
        <v>14</v>
      </c>
      <c r="H97" s="48" t="s">
        <v>15</v>
      </c>
    </row>
    <row r="98" spans="1:8" ht="18.75" customHeight="1" x14ac:dyDescent="0.25">
      <c r="A98" s="72" t="s">
        <v>146</v>
      </c>
      <c r="B98" s="72"/>
      <c r="C98" s="50"/>
      <c r="D98" s="50"/>
      <c r="E98" s="50"/>
      <c r="F98" s="62"/>
      <c r="G98" s="48"/>
      <c r="H98" s="48"/>
    </row>
    <row r="99" spans="1:8" ht="57" x14ac:dyDescent="0.25">
      <c r="A99" s="61">
        <f>A97+1</f>
        <v>83</v>
      </c>
      <c r="B99" s="7" t="s">
        <v>147</v>
      </c>
      <c r="C99" s="50"/>
      <c r="D99" s="50"/>
      <c r="E99" s="50"/>
      <c r="F99" s="62" t="s">
        <v>45</v>
      </c>
      <c r="G99" s="48" t="s">
        <v>14</v>
      </c>
      <c r="H99" s="48" t="s">
        <v>15</v>
      </c>
    </row>
    <row r="100" spans="1:8" ht="42.75" x14ac:dyDescent="0.25">
      <c r="A100" s="61">
        <f>A99+1</f>
        <v>84</v>
      </c>
      <c r="B100" s="7" t="s">
        <v>148</v>
      </c>
      <c r="C100" s="50"/>
      <c r="D100" s="50"/>
      <c r="E100" s="50"/>
      <c r="F100" s="62" t="s">
        <v>45</v>
      </c>
      <c r="G100" s="48" t="s">
        <v>14</v>
      </c>
      <c r="H100" s="48" t="s">
        <v>15</v>
      </c>
    </row>
    <row r="101" spans="1:8" ht="85.5" x14ac:dyDescent="0.25">
      <c r="A101" s="61">
        <f>A100+1</f>
        <v>85</v>
      </c>
      <c r="B101" s="7" t="s">
        <v>149</v>
      </c>
      <c r="C101" s="50"/>
      <c r="D101" s="50"/>
      <c r="E101" s="50"/>
      <c r="F101" s="62" t="s">
        <v>189</v>
      </c>
      <c r="G101" s="48" t="s">
        <v>10</v>
      </c>
      <c r="H101" s="48" t="s">
        <v>11</v>
      </c>
    </row>
    <row r="102" spans="1:8" ht="42.75" x14ac:dyDescent="0.25">
      <c r="A102" s="61">
        <f>A101+1</f>
        <v>86</v>
      </c>
      <c r="B102" s="7" t="s">
        <v>150</v>
      </c>
      <c r="C102" s="50"/>
      <c r="D102" s="50"/>
      <c r="E102" s="50"/>
      <c r="F102" s="62" t="s">
        <v>45</v>
      </c>
      <c r="G102" s="48" t="s">
        <v>14</v>
      </c>
      <c r="H102" s="48" t="s">
        <v>15</v>
      </c>
    </row>
    <row r="103" spans="1:8" ht="28.5" x14ac:dyDescent="0.25">
      <c r="A103" s="61">
        <f>A102+1</f>
        <v>87</v>
      </c>
      <c r="B103" s="7" t="s">
        <v>151</v>
      </c>
      <c r="C103" s="50"/>
      <c r="D103" s="50"/>
      <c r="E103" s="50"/>
      <c r="F103" s="62" t="s">
        <v>189</v>
      </c>
      <c r="G103" s="48" t="s">
        <v>14</v>
      </c>
      <c r="H103" s="48" t="s">
        <v>15</v>
      </c>
    </row>
    <row r="104" spans="1:8" ht="57" x14ac:dyDescent="0.25">
      <c r="A104" s="61">
        <f>A103+1</f>
        <v>88</v>
      </c>
      <c r="B104" s="7" t="s">
        <v>152</v>
      </c>
      <c r="C104" s="50"/>
      <c r="D104" s="50"/>
      <c r="E104" s="50"/>
      <c r="F104" s="62" t="s">
        <v>45</v>
      </c>
      <c r="G104" s="48" t="s">
        <v>14</v>
      </c>
      <c r="H104" s="48" t="s">
        <v>15</v>
      </c>
    </row>
    <row r="105" spans="1:8" ht="18.75" customHeight="1" x14ac:dyDescent="0.25">
      <c r="A105" s="72" t="s">
        <v>153</v>
      </c>
      <c r="B105" s="72"/>
      <c r="C105" s="50"/>
      <c r="D105" s="50"/>
      <c r="E105" s="50"/>
      <c r="F105" s="62"/>
      <c r="G105" s="48"/>
      <c r="H105" s="48"/>
    </row>
    <row r="106" spans="1:8" ht="42.75" x14ac:dyDescent="0.25">
      <c r="A106" s="2">
        <f>A104+1</f>
        <v>89</v>
      </c>
      <c r="B106" s="7" t="s">
        <v>154</v>
      </c>
      <c r="C106" s="50"/>
      <c r="D106" s="50"/>
      <c r="E106" s="50"/>
      <c r="F106" s="62" t="s">
        <v>216</v>
      </c>
      <c r="G106" s="48" t="s">
        <v>8</v>
      </c>
      <c r="H106" s="48" t="s">
        <v>182</v>
      </c>
    </row>
    <row r="107" spans="1:8" ht="57" x14ac:dyDescent="0.25">
      <c r="A107" s="2">
        <f>A106+1</f>
        <v>90</v>
      </c>
      <c r="B107" s="7" t="s">
        <v>155</v>
      </c>
      <c r="C107" s="50"/>
      <c r="D107" s="50"/>
      <c r="E107" s="50"/>
      <c r="F107" s="62" t="s">
        <v>218</v>
      </c>
      <c r="G107" s="48" t="s">
        <v>14</v>
      </c>
      <c r="H107" s="48" t="s">
        <v>15</v>
      </c>
    </row>
  </sheetData>
  <autoFilter ref="A1:H107"/>
  <mergeCells count="12">
    <mergeCell ref="A2:B2"/>
    <mergeCell ref="A105:B105"/>
    <mergeCell ref="A98:B98"/>
    <mergeCell ref="A75:B75"/>
    <mergeCell ref="A62:A63"/>
    <mergeCell ref="B62:B63"/>
    <mergeCell ref="A66:A67"/>
    <mergeCell ref="B66:B67"/>
    <mergeCell ref="A72:A73"/>
    <mergeCell ref="B72:B73"/>
    <mergeCell ref="B16:B17"/>
    <mergeCell ref="A16:A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baseColWidth="10" defaultRowHeight="15" x14ac:dyDescent="0.25"/>
  <cols>
    <col min="1" max="1" width="13.85546875" bestFit="1" customWidth="1"/>
    <col min="3" max="3" width="42.7109375" bestFit="1" customWidth="1"/>
    <col min="7" max="7" width="18.7109375" bestFit="1" customWidth="1"/>
  </cols>
  <sheetData>
    <row r="1" spans="1:3" x14ac:dyDescent="0.25">
      <c r="A1" s="38" t="s">
        <v>212</v>
      </c>
      <c r="B1" s="38" t="s">
        <v>163</v>
      </c>
      <c r="C1" s="38" t="s">
        <v>214</v>
      </c>
    </row>
    <row r="2" spans="1:3" x14ac:dyDescent="0.25">
      <c r="A2" s="33" t="s">
        <v>203</v>
      </c>
      <c r="B2" s="32" t="s">
        <v>168</v>
      </c>
      <c r="C2" s="32" t="s">
        <v>156</v>
      </c>
    </row>
    <row r="3" spans="1:3" x14ac:dyDescent="0.25">
      <c r="A3" s="34" t="s">
        <v>204</v>
      </c>
      <c r="B3" s="32" t="s">
        <v>169</v>
      </c>
      <c r="C3" s="32" t="s">
        <v>201</v>
      </c>
    </row>
    <row r="4" spans="1:3" x14ac:dyDescent="0.25">
      <c r="A4" s="35" t="s">
        <v>205</v>
      </c>
      <c r="B4" s="32" t="s">
        <v>170</v>
      </c>
      <c r="C4" s="32" t="s">
        <v>193</v>
      </c>
    </row>
    <row r="5" spans="1:3" x14ac:dyDescent="0.25">
      <c r="A5" s="36" t="s">
        <v>207</v>
      </c>
      <c r="B5" s="32" t="s">
        <v>171</v>
      </c>
      <c r="C5" s="32" t="s">
        <v>158</v>
      </c>
    </row>
    <row r="6" spans="1:3" x14ac:dyDescent="0.25">
      <c r="A6" s="37" t="s">
        <v>206</v>
      </c>
      <c r="B6" s="32" t="s">
        <v>172</v>
      </c>
      <c r="C6" s="32" t="s">
        <v>194</v>
      </c>
    </row>
    <row r="8" spans="1:3" x14ac:dyDescent="0.25">
      <c r="A8" s="39" t="s">
        <v>212</v>
      </c>
      <c r="B8" s="39" t="s">
        <v>163</v>
      </c>
      <c r="C8" s="39" t="s">
        <v>164</v>
      </c>
    </row>
    <row r="9" spans="1:3" x14ac:dyDescent="0.25">
      <c r="A9" s="33" t="s">
        <v>211</v>
      </c>
      <c r="B9" s="40" t="s">
        <v>173</v>
      </c>
      <c r="C9" s="40" t="s">
        <v>202</v>
      </c>
    </row>
    <row r="10" spans="1:3" x14ac:dyDescent="0.25">
      <c r="A10" s="34" t="s">
        <v>208</v>
      </c>
      <c r="B10" s="40" t="s">
        <v>174</v>
      </c>
      <c r="C10" s="40" t="s">
        <v>157</v>
      </c>
    </row>
    <row r="11" spans="1:3" x14ac:dyDescent="0.25">
      <c r="A11" s="35" t="s">
        <v>205</v>
      </c>
      <c r="B11" s="40" t="s">
        <v>175</v>
      </c>
      <c r="C11" s="40" t="s">
        <v>166</v>
      </c>
    </row>
    <row r="12" spans="1:3" x14ac:dyDescent="0.25">
      <c r="A12" s="36" t="s">
        <v>209</v>
      </c>
      <c r="B12" s="40" t="s">
        <v>176</v>
      </c>
      <c r="C12" s="40" t="s">
        <v>165</v>
      </c>
    </row>
    <row r="13" spans="1:3" x14ac:dyDescent="0.25">
      <c r="A13" s="37" t="s">
        <v>210</v>
      </c>
      <c r="B13" s="40" t="s">
        <v>177</v>
      </c>
      <c r="C13" s="40" t="s">
        <v>195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9"/>
  <sheetViews>
    <sheetView workbookViewId="0">
      <selection activeCell="D11" sqref="D11"/>
    </sheetView>
  </sheetViews>
  <sheetFormatPr baseColWidth="10" defaultRowHeight="15" x14ac:dyDescent="0.25"/>
  <cols>
    <col min="2" max="2" width="9" bestFit="1" customWidth="1"/>
    <col min="3" max="3" width="65.28515625" bestFit="1" customWidth="1"/>
    <col min="4" max="4" width="16.7109375" bestFit="1" customWidth="1"/>
    <col min="5" max="5" width="12.28515625" bestFit="1" customWidth="1"/>
  </cols>
  <sheetData>
    <row r="2" spans="2:5" x14ac:dyDescent="0.25">
      <c r="B2" t="s">
        <v>0</v>
      </c>
      <c r="C2" t="s">
        <v>3</v>
      </c>
      <c r="D2" t="s">
        <v>1</v>
      </c>
      <c r="E2" t="s">
        <v>2</v>
      </c>
    </row>
    <row r="3" spans="2:5" x14ac:dyDescent="0.25">
      <c r="B3">
        <v>1</v>
      </c>
      <c r="C3" t="s">
        <v>4</v>
      </c>
      <c r="D3" t="s">
        <v>5</v>
      </c>
      <c r="E3" t="s">
        <v>6</v>
      </c>
    </row>
    <row r="4" spans="2:5" x14ac:dyDescent="0.25">
      <c r="B4">
        <v>2</v>
      </c>
      <c r="C4" t="s">
        <v>4</v>
      </c>
      <c r="D4" t="s">
        <v>10</v>
      </c>
      <c r="E4" t="s">
        <v>11</v>
      </c>
    </row>
    <row r="5" spans="2:5" x14ac:dyDescent="0.25">
      <c r="B5">
        <v>3</v>
      </c>
      <c r="C5" t="s">
        <v>12</v>
      </c>
      <c r="D5" t="s">
        <v>8</v>
      </c>
      <c r="E5" t="s">
        <v>9</v>
      </c>
    </row>
    <row r="6" spans="2:5" x14ac:dyDescent="0.25">
      <c r="B6">
        <v>4</v>
      </c>
      <c r="C6" t="s">
        <v>13</v>
      </c>
      <c r="D6" t="s">
        <v>14</v>
      </c>
      <c r="E6" t="s">
        <v>15</v>
      </c>
    </row>
    <row r="7" spans="2:5" x14ac:dyDescent="0.25">
      <c r="B7">
        <v>5</v>
      </c>
      <c r="C7" t="s">
        <v>7</v>
      </c>
      <c r="D7" t="s">
        <v>8</v>
      </c>
      <c r="E7" t="s">
        <v>9</v>
      </c>
    </row>
    <row r="8" spans="2:5" x14ac:dyDescent="0.25">
      <c r="B8">
        <v>6</v>
      </c>
      <c r="C8" t="s">
        <v>16</v>
      </c>
      <c r="D8" t="s">
        <v>5</v>
      </c>
      <c r="E8" t="s">
        <v>6</v>
      </c>
    </row>
    <row r="9" spans="2:5" x14ac:dyDescent="0.25">
      <c r="B9">
        <v>7</v>
      </c>
      <c r="C9" t="s">
        <v>17</v>
      </c>
      <c r="D9" t="s">
        <v>18</v>
      </c>
      <c r="E9" t="s">
        <v>19</v>
      </c>
    </row>
    <row r="10" spans="2:5" x14ac:dyDescent="0.25">
      <c r="B10">
        <v>8</v>
      </c>
      <c r="C10" t="s">
        <v>20</v>
      </c>
      <c r="D10" t="s">
        <v>21</v>
      </c>
      <c r="E10" t="s">
        <v>9</v>
      </c>
    </row>
    <row r="11" spans="2:5" x14ac:dyDescent="0.25">
      <c r="B11">
        <v>9</v>
      </c>
      <c r="C11" t="s">
        <v>22</v>
      </c>
      <c r="D11" t="s">
        <v>14</v>
      </c>
      <c r="E11" t="s">
        <v>15</v>
      </c>
    </row>
    <row r="12" spans="2:5" x14ac:dyDescent="0.25">
      <c r="B12">
        <v>10</v>
      </c>
      <c r="C12" t="s">
        <v>23</v>
      </c>
      <c r="D12" t="s">
        <v>24</v>
      </c>
      <c r="E12" t="s">
        <v>25</v>
      </c>
    </row>
    <row r="13" spans="2:5" x14ac:dyDescent="0.25">
      <c r="B13">
        <v>11</v>
      </c>
      <c r="C13" t="s">
        <v>4</v>
      </c>
      <c r="D13" t="s">
        <v>5</v>
      </c>
      <c r="E13" t="s">
        <v>6</v>
      </c>
    </row>
    <row r="14" spans="2:5" x14ac:dyDescent="0.25">
      <c r="B14">
        <v>12</v>
      </c>
      <c r="C14" t="s">
        <v>26</v>
      </c>
      <c r="D14" t="s">
        <v>5</v>
      </c>
      <c r="E14" t="s">
        <v>6</v>
      </c>
    </row>
    <row r="15" spans="2:5" x14ac:dyDescent="0.25">
      <c r="B15" s="71">
        <v>13</v>
      </c>
      <c r="C15" t="s">
        <v>27</v>
      </c>
      <c r="D15" t="s">
        <v>28</v>
      </c>
      <c r="E15" t="s">
        <v>30</v>
      </c>
    </row>
    <row r="16" spans="2:5" x14ac:dyDescent="0.25">
      <c r="B16" s="71"/>
      <c r="C16" t="s">
        <v>27</v>
      </c>
      <c r="D16" t="s">
        <v>29</v>
      </c>
      <c r="E16" t="s">
        <v>31</v>
      </c>
    </row>
    <row r="17" spans="2:5" x14ac:dyDescent="0.25">
      <c r="B17">
        <v>14</v>
      </c>
      <c r="C17" t="s">
        <v>27</v>
      </c>
      <c r="D17" t="s">
        <v>24</v>
      </c>
      <c r="E17" t="s">
        <v>25</v>
      </c>
    </row>
    <row r="18" spans="2:5" x14ac:dyDescent="0.25">
      <c r="B18">
        <v>15</v>
      </c>
      <c r="C18" t="s">
        <v>32</v>
      </c>
      <c r="D18" t="s">
        <v>5</v>
      </c>
      <c r="E18" t="s">
        <v>6</v>
      </c>
    </row>
    <row r="19" spans="2:5" x14ac:dyDescent="0.25">
      <c r="B19">
        <v>16</v>
      </c>
      <c r="C19" t="s">
        <v>33</v>
      </c>
      <c r="D19" t="s">
        <v>24</v>
      </c>
      <c r="E19" t="s">
        <v>25</v>
      </c>
    </row>
    <row r="20" spans="2:5" x14ac:dyDescent="0.25">
      <c r="B20">
        <v>17</v>
      </c>
      <c r="C20" t="s">
        <v>34</v>
      </c>
      <c r="D20" t="s">
        <v>24</v>
      </c>
      <c r="E20" t="s">
        <v>25</v>
      </c>
    </row>
    <row r="21" spans="2:5" x14ac:dyDescent="0.25">
      <c r="B21">
        <v>18</v>
      </c>
      <c r="C21" t="s">
        <v>35</v>
      </c>
      <c r="D21" t="s">
        <v>24</v>
      </c>
      <c r="E21" t="s">
        <v>25</v>
      </c>
    </row>
    <row r="22" spans="2:5" x14ac:dyDescent="0.25">
      <c r="B22">
        <v>19</v>
      </c>
      <c r="C22" t="s">
        <v>36</v>
      </c>
      <c r="D22" t="s">
        <v>24</v>
      </c>
      <c r="E22" t="s">
        <v>25</v>
      </c>
    </row>
    <row r="23" spans="2:5" x14ac:dyDescent="0.25">
      <c r="B23">
        <v>20</v>
      </c>
      <c r="C23" t="s">
        <v>37</v>
      </c>
      <c r="D23" t="s">
        <v>29</v>
      </c>
      <c r="E23" t="s">
        <v>31</v>
      </c>
    </row>
    <row r="24" spans="2:5" x14ac:dyDescent="0.25">
      <c r="B24">
        <v>21</v>
      </c>
      <c r="C24" t="s">
        <v>27</v>
      </c>
      <c r="D24" t="s">
        <v>29</v>
      </c>
      <c r="E24" t="s">
        <v>31</v>
      </c>
    </row>
    <row r="25" spans="2:5" x14ac:dyDescent="0.25">
      <c r="B25">
        <v>22</v>
      </c>
      <c r="C25" t="s">
        <v>38</v>
      </c>
      <c r="D25" t="s">
        <v>29</v>
      </c>
      <c r="E25" t="s">
        <v>31</v>
      </c>
    </row>
    <row r="26" spans="2:5" x14ac:dyDescent="0.25">
      <c r="B26">
        <v>23</v>
      </c>
      <c r="C26" t="s">
        <v>39</v>
      </c>
      <c r="D26" t="s">
        <v>24</v>
      </c>
      <c r="E26" t="s">
        <v>25</v>
      </c>
    </row>
    <row r="27" spans="2:5" x14ac:dyDescent="0.25">
      <c r="B27">
        <v>24</v>
      </c>
      <c r="C27" t="s">
        <v>40</v>
      </c>
      <c r="D27" t="s">
        <v>24</v>
      </c>
      <c r="E27" t="s">
        <v>25</v>
      </c>
    </row>
    <row r="28" spans="2:5" x14ac:dyDescent="0.25">
      <c r="B28">
        <v>25</v>
      </c>
      <c r="C28" t="s">
        <v>41</v>
      </c>
      <c r="D28" t="s">
        <v>24</v>
      </c>
      <c r="E28" t="s">
        <v>25</v>
      </c>
    </row>
    <row r="29" spans="2:5" x14ac:dyDescent="0.25">
      <c r="B29">
        <v>26</v>
      </c>
      <c r="C29" t="s">
        <v>42</v>
      </c>
      <c r="D29" t="s">
        <v>10</v>
      </c>
      <c r="E29" t="s">
        <v>11</v>
      </c>
    </row>
    <row r="30" spans="2:5" x14ac:dyDescent="0.25">
      <c r="B30">
        <v>27</v>
      </c>
      <c r="C30" t="s">
        <v>43</v>
      </c>
      <c r="D30" t="s">
        <v>10</v>
      </c>
      <c r="E30" t="s">
        <v>11</v>
      </c>
    </row>
    <row r="31" spans="2:5" x14ac:dyDescent="0.25">
      <c r="B31">
        <v>28</v>
      </c>
      <c r="C31" t="s">
        <v>44</v>
      </c>
      <c r="D31" t="s">
        <v>14</v>
      </c>
      <c r="E31" t="s">
        <v>15</v>
      </c>
    </row>
    <row r="32" spans="2:5" x14ac:dyDescent="0.25">
      <c r="B32">
        <v>29</v>
      </c>
      <c r="C32" t="s">
        <v>45</v>
      </c>
      <c r="D32" t="s">
        <v>8</v>
      </c>
      <c r="E32" t="s">
        <v>9</v>
      </c>
    </row>
    <row r="33" spans="2:5" x14ac:dyDescent="0.25">
      <c r="B33">
        <v>30</v>
      </c>
      <c r="C33" t="s">
        <v>45</v>
      </c>
      <c r="D33" t="s">
        <v>10</v>
      </c>
      <c r="E33" t="s">
        <v>11</v>
      </c>
    </row>
    <row r="34" spans="2:5" x14ac:dyDescent="0.25">
      <c r="B34">
        <v>31</v>
      </c>
      <c r="C34" t="s">
        <v>46</v>
      </c>
      <c r="D34" t="s">
        <v>8</v>
      </c>
      <c r="E34" t="s">
        <v>9</v>
      </c>
    </row>
    <row r="35" spans="2:5" x14ac:dyDescent="0.25">
      <c r="B35">
        <v>32</v>
      </c>
      <c r="C35" t="s">
        <v>47</v>
      </c>
      <c r="D35" t="s">
        <v>18</v>
      </c>
      <c r="E35" t="s">
        <v>19</v>
      </c>
    </row>
    <row r="36" spans="2:5" x14ac:dyDescent="0.25">
      <c r="B36">
        <v>33</v>
      </c>
      <c r="C36" t="s">
        <v>48</v>
      </c>
      <c r="D36" t="s">
        <v>10</v>
      </c>
      <c r="E36" t="s">
        <v>11</v>
      </c>
    </row>
    <row r="37" spans="2:5" x14ac:dyDescent="0.25">
      <c r="B37">
        <v>34</v>
      </c>
      <c r="C37" t="s">
        <v>51</v>
      </c>
      <c r="D37" t="s">
        <v>50</v>
      </c>
      <c r="E37" t="s">
        <v>49</v>
      </c>
    </row>
    <row r="38" spans="2:5" x14ac:dyDescent="0.25">
      <c r="B38">
        <v>35</v>
      </c>
      <c r="C38" t="s">
        <v>52</v>
      </c>
    </row>
    <row r="39" spans="2:5" x14ac:dyDescent="0.25">
      <c r="B39">
        <v>36</v>
      </c>
      <c r="C39" t="s">
        <v>13</v>
      </c>
      <c r="D39" t="s">
        <v>53</v>
      </c>
      <c r="E39" t="s">
        <v>54</v>
      </c>
    </row>
    <row r="40" spans="2:5" x14ac:dyDescent="0.25">
      <c r="B40">
        <v>37</v>
      </c>
      <c r="C40" t="s">
        <v>42</v>
      </c>
      <c r="D40" t="s">
        <v>10</v>
      </c>
      <c r="E40" t="s">
        <v>11</v>
      </c>
    </row>
    <row r="41" spans="2:5" x14ac:dyDescent="0.25">
      <c r="B41">
        <v>38</v>
      </c>
      <c r="C41" t="s">
        <v>51</v>
      </c>
      <c r="D41" t="s">
        <v>50</v>
      </c>
      <c r="E41" t="s">
        <v>49</v>
      </c>
    </row>
    <row r="42" spans="2:5" x14ac:dyDescent="0.25">
      <c r="B42">
        <v>39</v>
      </c>
      <c r="C42" t="s">
        <v>52</v>
      </c>
    </row>
    <row r="43" spans="2:5" x14ac:dyDescent="0.25">
      <c r="B43">
        <v>40</v>
      </c>
      <c r="C43" t="s">
        <v>51</v>
      </c>
      <c r="D43" t="s">
        <v>50</v>
      </c>
      <c r="E43" t="s">
        <v>49</v>
      </c>
    </row>
    <row r="44" spans="2:5" x14ac:dyDescent="0.25">
      <c r="B44">
        <v>41</v>
      </c>
      <c r="C44" t="s">
        <v>55</v>
      </c>
      <c r="D44" t="s">
        <v>18</v>
      </c>
      <c r="E44" t="s">
        <v>19</v>
      </c>
    </row>
    <row r="45" spans="2:5" x14ac:dyDescent="0.25">
      <c r="B45">
        <v>42</v>
      </c>
      <c r="C45" t="s">
        <v>13</v>
      </c>
      <c r="D45" t="s">
        <v>18</v>
      </c>
      <c r="E45" t="s">
        <v>19</v>
      </c>
    </row>
    <row r="46" spans="2:5" x14ac:dyDescent="0.25">
      <c r="B46">
        <v>43</v>
      </c>
      <c r="C46" t="s">
        <v>58</v>
      </c>
      <c r="D46" t="s">
        <v>56</v>
      </c>
      <c r="E46" t="s">
        <v>57</v>
      </c>
    </row>
    <row r="47" spans="2:5" x14ac:dyDescent="0.25">
      <c r="B47">
        <v>44</v>
      </c>
      <c r="C47" t="s">
        <v>59</v>
      </c>
      <c r="D47" t="s">
        <v>18</v>
      </c>
      <c r="E47" t="s">
        <v>19</v>
      </c>
    </row>
    <row r="48" spans="2:5" x14ac:dyDescent="0.25">
      <c r="B48">
        <v>45</v>
      </c>
      <c r="C48" t="s">
        <v>61</v>
      </c>
      <c r="D48" t="s">
        <v>60</v>
      </c>
      <c r="E48" t="s">
        <v>19</v>
      </c>
    </row>
    <row r="49" spans="2:5" x14ac:dyDescent="0.25">
      <c r="B49">
        <v>46</v>
      </c>
      <c r="C49" t="s">
        <v>62</v>
      </c>
      <c r="D49" t="s">
        <v>53</v>
      </c>
      <c r="E49" t="s">
        <v>54</v>
      </c>
    </row>
    <row r="50" spans="2:5" x14ac:dyDescent="0.25">
      <c r="B50">
        <v>47</v>
      </c>
      <c r="C50" t="s">
        <v>52</v>
      </c>
    </row>
    <row r="51" spans="2:5" x14ac:dyDescent="0.25">
      <c r="B51">
        <v>48</v>
      </c>
      <c r="C51" t="s">
        <v>52</v>
      </c>
    </row>
    <row r="52" spans="2:5" x14ac:dyDescent="0.25">
      <c r="B52">
        <v>49</v>
      </c>
      <c r="C52" t="s">
        <v>63</v>
      </c>
      <c r="D52" t="s">
        <v>10</v>
      </c>
      <c r="E52" t="s">
        <v>11</v>
      </c>
    </row>
    <row r="53" spans="2:5" x14ac:dyDescent="0.25">
      <c r="B53">
        <v>50</v>
      </c>
      <c r="C53" t="s">
        <v>64</v>
      </c>
      <c r="D53" t="s">
        <v>14</v>
      </c>
      <c r="E53" t="s">
        <v>15</v>
      </c>
    </row>
    <row r="54" spans="2:5" x14ac:dyDescent="0.25">
      <c r="B54">
        <v>51</v>
      </c>
    </row>
    <row r="55" spans="2:5" x14ac:dyDescent="0.25">
      <c r="B55">
        <v>52</v>
      </c>
    </row>
    <row r="56" spans="2:5" x14ac:dyDescent="0.25">
      <c r="B56">
        <v>53</v>
      </c>
    </row>
    <row r="57" spans="2:5" x14ac:dyDescent="0.25">
      <c r="B57">
        <v>54</v>
      </c>
    </row>
    <row r="58" spans="2:5" x14ac:dyDescent="0.25">
      <c r="B58">
        <v>55</v>
      </c>
    </row>
    <row r="59" spans="2:5" x14ac:dyDescent="0.25">
      <c r="B59">
        <v>56</v>
      </c>
    </row>
    <row r="60" spans="2:5" x14ac:dyDescent="0.25">
      <c r="B60">
        <v>57</v>
      </c>
    </row>
    <row r="61" spans="2:5" x14ac:dyDescent="0.25">
      <c r="B61">
        <v>58</v>
      </c>
    </row>
    <row r="62" spans="2:5" x14ac:dyDescent="0.25">
      <c r="B62">
        <v>59</v>
      </c>
    </row>
    <row r="63" spans="2:5" x14ac:dyDescent="0.25">
      <c r="B63">
        <v>60</v>
      </c>
    </row>
    <row r="64" spans="2:5" x14ac:dyDescent="0.25">
      <c r="B64">
        <v>61</v>
      </c>
    </row>
    <row r="65" spans="2:2" x14ac:dyDescent="0.25">
      <c r="B65">
        <v>62</v>
      </c>
    </row>
    <row r="66" spans="2:2" x14ac:dyDescent="0.25">
      <c r="B66">
        <v>63</v>
      </c>
    </row>
    <row r="67" spans="2:2" x14ac:dyDescent="0.25">
      <c r="B67">
        <v>64</v>
      </c>
    </row>
    <row r="68" spans="2:2" x14ac:dyDescent="0.25">
      <c r="B68">
        <v>65</v>
      </c>
    </row>
    <row r="69" spans="2:2" x14ac:dyDescent="0.25">
      <c r="B69">
        <v>66</v>
      </c>
    </row>
    <row r="70" spans="2:2" x14ac:dyDescent="0.25">
      <c r="B70">
        <v>67</v>
      </c>
    </row>
    <row r="71" spans="2:2" x14ac:dyDescent="0.25">
      <c r="B71">
        <v>68</v>
      </c>
    </row>
    <row r="72" spans="2:2" x14ac:dyDescent="0.25">
      <c r="B72">
        <v>69</v>
      </c>
    </row>
    <row r="73" spans="2:2" x14ac:dyDescent="0.25">
      <c r="B73">
        <v>70</v>
      </c>
    </row>
    <row r="74" spans="2:2" x14ac:dyDescent="0.25">
      <c r="B74">
        <v>71</v>
      </c>
    </row>
    <row r="75" spans="2:2" x14ac:dyDescent="0.25">
      <c r="B75">
        <v>72</v>
      </c>
    </row>
    <row r="76" spans="2:2" x14ac:dyDescent="0.25">
      <c r="B76">
        <v>73</v>
      </c>
    </row>
    <row r="77" spans="2:2" x14ac:dyDescent="0.25">
      <c r="B77">
        <v>74</v>
      </c>
    </row>
    <row r="78" spans="2:2" x14ac:dyDescent="0.25">
      <c r="B78">
        <v>75</v>
      </c>
    </row>
    <row r="79" spans="2:2" x14ac:dyDescent="0.25">
      <c r="B79">
        <v>76</v>
      </c>
    </row>
    <row r="80" spans="2:2" x14ac:dyDescent="0.25">
      <c r="B80">
        <v>77</v>
      </c>
    </row>
    <row r="81" spans="2:2" x14ac:dyDescent="0.25">
      <c r="B81">
        <v>78</v>
      </c>
    </row>
    <row r="82" spans="2:2" x14ac:dyDescent="0.25">
      <c r="B82">
        <v>79</v>
      </c>
    </row>
    <row r="83" spans="2:2" x14ac:dyDescent="0.25">
      <c r="B83">
        <v>80</v>
      </c>
    </row>
    <row r="84" spans="2:2" x14ac:dyDescent="0.25">
      <c r="B84">
        <v>81</v>
      </c>
    </row>
    <row r="85" spans="2:2" x14ac:dyDescent="0.25">
      <c r="B85">
        <v>82</v>
      </c>
    </row>
    <row r="86" spans="2:2" x14ac:dyDescent="0.25">
      <c r="B86">
        <v>83</v>
      </c>
    </row>
    <row r="87" spans="2:2" x14ac:dyDescent="0.25">
      <c r="B87">
        <v>84</v>
      </c>
    </row>
    <row r="88" spans="2:2" x14ac:dyDescent="0.25">
      <c r="B88">
        <v>85</v>
      </c>
    </row>
    <row r="89" spans="2:2" x14ac:dyDescent="0.25">
      <c r="B89">
        <v>86</v>
      </c>
    </row>
    <row r="90" spans="2:2" x14ac:dyDescent="0.25">
      <c r="B90">
        <v>87</v>
      </c>
    </row>
    <row r="91" spans="2:2" x14ac:dyDescent="0.25">
      <c r="B91">
        <v>88</v>
      </c>
    </row>
    <row r="92" spans="2:2" x14ac:dyDescent="0.25">
      <c r="B92">
        <v>89</v>
      </c>
    </row>
    <row r="93" spans="2:2" x14ac:dyDescent="0.25">
      <c r="B93">
        <v>90</v>
      </c>
    </row>
    <row r="94" spans="2:2" x14ac:dyDescent="0.25">
      <c r="B94">
        <v>91</v>
      </c>
    </row>
    <row r="95" spans="2:2" x14ac:dyDescent="0.25">
      <c r="B95">
        <v>92</v>
      </c>
    </row>
    <row r="96" spans="2:2" x14ac:dyDescent="0.25">
      <c r="B96">
        <v>93</v>
      </c>
    </row>
    <row r="97" spans="2:2" x14ac:dyDescent="0.25">
      <c r="B97">
        <v>94</v>
      </c>
    </row>
    <row r="98" spans="2:2" x14ac:dyDescent="0.25">
      <c r="B98">
        <v>95</v>
      </c>
    </row>
    <row r="99" spans="2:2" x14ac:dyDescent="0.25">
      <c r="B99">
        <v>96</v>
      </c>
    </row>
  </sheetData>
  <mergeCells count="1">
    <mergeCell ref="B15:B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E13" sqref="E13"/>
    </sheetView>
  </sheetViews>
  <sheetFormatPr baseColWidth="10" defaultRowHeight="14.25" x14ac:dyDescent="0.2"/>
  <cols>
    <col min="1" max="1" width="22.7109375" style="25" customWidth="1"/>
    <col min="2" max="11" width="7.42578125" style="25" customWidth="1"/>
    <col min="12" max="16384" width="11.42578125" style="25"/>
  </cols>
  <sheetData>
    <row r="1" spans="1:11" ht="15" x14ac:dyDescent="0.25">
      <c r="D1" s="80" t="s">
        <v>179</v>
      </c>
      <c r="E1" s="80"/>
      <c r="F1" s="82"/>
      <c r="G1" s="82"/>
      <c r="H1" s="82"/>
      <c r="I1" s="26" t="s">
        <v>180</v>
      </c>
      <c r="J1" s="81"/>
      <c r="K1" s="81"/>
    </row>
    <row r="2" spans="1:11" s="27" customFormat="1" ht="28.5" x14ac:dyDescent="0.2">
      <c r="A2" s="78" t="str">
        <f>Hoja3!A4</f>
        <v>Buseta</v>
      </c>
      <c r="B2" s="30" t="s">
        <v>168</v>
      </c>
      <c r="C2" s="30" t="s">
        <v>169</v>
      </c>
      <c r="D2" s="30" t="s">
        <v>170</v>
      </c>
      <c r="E2" s="30" t="s">
        <v>171</v>
      </c>
      <c r="F2" s="30" t="s">
        <v>172</v>
      </c>
      <c r="G2" s="30" t="s">
        <v>173</v>
      </c>
      <c r="H2" s="30" t="s">
        <v>174</v>
      </c>
      <c r="I2" s="30" t="s">
        <v>175</v>
      </c>
      <c r="J2" s="30" t="s">
        <v>176</v>
      </c>
      <c r="K2" s="30" t="s">
        <v>177</v>
      </c>
    </row>
    <row r="3" spans="1:11" ht="15" x14ac:dyDescent="0.25">
      <c r="A3" s="79"/>
      <c r="B3" s="28" t="s">
        <v>178</v>
      </c>
      <c r="C3" s="28" t="s">
        <v>178</v>
      </c>
      <c r="D3" s="28" t="s">
        <v>178</v>
      </c>
      <c r="E3" s="28" t="s">
        <v>178</v>
      </c>
      <c r="F3" s="28" t="s">
        <v>178</v>
      </c>
      <c r="G3" s="28" t="s">
        <v>178</v>
      </c>
      <c r="H3" s="28" t="s">
        <v>178</v>
      </c>
      <c r="I3" s="28" t="s">
        <v>178</v>
      </c>
      <c r="J3" s="28" t="s">
        <v>178</v>
      </c>
      <c r="K3" s="28" t="s">
        <v>178</v>
      </c>
    </row>
    <row r="4" spans="1:1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</sheetData>
  <mergeCells count="4">
    <mergeCell ref="A2:A3"/>
    <mergeCell ref="D1:E1"/>
    <mergeCell ref="J1:K1"/>
    <mergeCell ref="F1:H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Matriz</vt:lpstr>
      <vt:lpstr>Hoja3</vt:lpstr>
      <vt:lpstr>51 ADELANTE</vt:lpstr>
      <vt:lpstr>Hoja2</vt:lpstr>
      <vt:lpstr>Hoja4</vt:lpstr>
      <vt:lpstr>Hoja1</vt:lpstr>
      <vt:lpstr>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Greivin</cp:lastModifiedBy>
  <cp:lastPrinted>2020-11-19T04:27:41Z</cp:lastPrinted>
  <dcterms:created xsi:type="dcterms:W3CDTF">2020-10-22T13:54:03Z</dcterms:created>
  <dcterms:modified xsi:type="dcterms:W3CDTF">2020-11-19T04:48:29Z</dcterms:modified>
</cp:coreProperties>
</file>