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vicio al Cliente\Dropbox\Registro de quejas\"/>
    </mc:Choice>
  </mc:AlternateContent>
  <bookViews>
    <workbookView xWindow="0" yWindow="0" windowWidth="20460" windowHeight="7290"/>
  </bookViews>
  <sheets>
    <sheet name="Registro " sheetId="1" r:id="rId1"/>
    <sheet name="Histórico" sheetId="2" r:id="rId2"/>
    <sheet name="Personal" sheetId="3" r:id="rId3"/>
    <sheet name="Bolete" sheetId="4" r:id="rId4"/>
    <sheet name="Virtual" sheetId="5" r:id="rId5"/>
  </sheets>
  <definedNames>
    <definedName name="_xlnm.Print_Area" localSheetId="0">'Registro '!$S$37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2" l="1"/>
  <c r="O43" i="2"/>
  <c r="Q43" i="2" s="1"/>
  <c r="P42" i="2"/>
  <c r="O42" i="2"/>
  <c r="Q42" i="2" s="1"/>
  <c r="P41" i="2"/>
  <c r="O41" i="2"/>
  <c r="Q41" i="2" s="1"/>
  <c r="P40" i="2"/>
  <c r="O40" i="2"/>
  <c r="P39" i="2"/>
  <c r="O39" i="2"/>
  <c r="Q39" i="2" s="1"/>
  <c r="C43" i="2"/>
  <c r="B39" i="2"/>
  <c r="B41" i="2"/>
  <c r="C41" i="2"/>
  <c r="C42" i="2"/>
  <c r="C37" i="2"/>
  <c r="C38" i="2"/>
  <c r="C39" i="2"/>
  <c r="C40" i="2"/>
  <c r="C33" i="2"/>
  <c r="C34" i="2"/>
  <c r="C35" i="2"/>
  <c r="C36" i="2"/>
  <c r="A33" i="2"/>
  <c r="B33" i="2"/>
  <c r="A34" i="2"/>
  <c r="B34" i="2"/>
  <c r="A35" i="2"/>
  <c r="B35" i="2"/>
  <c r="A36" i="2"/>
  <c r="B36" i="2"/>
  <c r="A37" i="2"/>
  <c r="B37" i="2"/>
  <c r="Q40" i="2" l="1"/>
  <c r="O38" i="2"/>
  <c r="P38" i="2"/>
  <c r="Q38" i="2" l="1"/>
  <c r="A30" i="2"/>
  <c r="B30" i="2"/>
  <c r="C30" i="2"/>
  <c r="O30" i="2"/>
  <c r="Q30" i="2" s="1"/>
  <c r="P30" i="2"/>
  <c r="A31" i="2"/>
  <c r="B31" i="2"/>
  <c r="C31" i="2"/>
  <c r="O31" i="2"/>
  <c r="Q31" i="2" s="1"/>
  <c r="P31" i="2"/>
  <c r="A32" i="2"/>
  <c r="B32" i="2"/>
  <c r="C32" i="2"/>
  <c r="O32" i="2"/>
  <c r="Q32" i="2" s="1"/>
  <c r="P32" i="2"/>
  <c r="O33" i="2"/>
  <c r="P33" i="2"/>
  <c r="O34" i="2"/>
  <c r="Q34" i="2" s="1"/>
  <c r="P34" i="2"/>
  <c r="O35" i="2"/>
  <c r="Q35" i="2" s="1"/>
  <c r="P35" i="2"/>
  <c r="O36" i="2"/>
  <c r="P36" i="2"/>
  <c r="O37" i="2"/>
  <c r="Q37" i="2" s="1"/>
  <c r="P37" i="2"/>
  <c r="A29" i="2"/>
  <c r="Q36" i="2" l="1"/>
  <c r="Q33" i="2"/>
  <c r="O22" i="2"/>
  <c r="P22" i="2"/>
  <c r="O23" i="2"/>
  <c r="Q23" i="2" s="1"/>
  <c r="P23" i="2"/>
  <c r="O24" i="2"/>
  <c r="P24" i="2"/>
  <c r="O25" i="2"/>
  <c r="Q25" i="2" s="1"/>
  <c r="P25" i="2"/>
  <c r="O26" i="2"/>
  <c r="Q26" i="2" s="1"/>
  <c r="P26" i="2"/>
  <c r="O27" i="2"/>
  <c r="P27" i="2"/>
  <c r="O28" i="2"/>
  <c r="P28" i="2"/>
  <c r="O29" i="2"/>
  <c r="P29" i="2"/>
  <c r="A27" i="2"/>
  <c r="B27" i="2"/>
  <c r="C27" i="2"/>
  <c r="A28" i="2"/>
  <c r="B28" i="2"/>
  <c r="C28" i="2"/>
  <c r="B29" i="2"/>
  <c r="C29" i="2"/>
  <c r="A22" i="2"/>
  <c r="B22" i="2"/>
  <c r="C22" i="2"/>
  <c r="A23" i="2"/>
  <c r="B23" i="2"/>
  <c r="C23" i="2"/>
  <c r="A24" i="2"/>
  <c r="B24" i="2"/>
  <c r="C24" i="2"/>
  <c r="A25" i="2"/>
  <c r="B25" i="2"/>
  <c r="C25" i="2"/>
  <c r="A26" i="2"/>
  <c r="B26" i="2"/>
  <c r="C26" i="2"/>
  <c r="Q28" i="2" l="1"/>
  <c r="Q29" i="2"/>
  <c r="Q22" i="2"/>
  <c r="Q24" i="2"/>
  <c r="Q27" i="2"/>
  <c r="O16" i="2"/>
  <c r="Q16" i="2" s="1"/>
  <c r="P16" i="2"/>
  <c r="O17" i="2"/>
  <c r="P17" i="2"/>
  <c r="O18" i="2"/>
  <c r="Q18" i="2" s="1"/>
  <c r="P18" i="2"/>
  <c r="O19" i="2"/>
  <c r="Q19" i="2" s="1"/>
  <c r="P19" i="2"/>
  <c r="O20" i="2"/>
  <c r="Q20" i="2" s="1"/>
  <c r="P20" i="2"/>
  <c r="O21" i="2"/>
  <c r="Q21" i="2" s="1"/>
  <c r="P21" i="2"/>
  <c r="A16" i="2"/>
  <c r="B16" i="2"/>
  <c r="C16" i="2"/>
  <c r="A17" i="2"/>
  <c r="B17" i="2"/>
  <c r="C17" i="2"/>
  <c r="A18" i="2"/>
  <c r="B18" i="2"/>
  <c r="C18" i="2"/>
  <c r="A19" i="2"/>
  <c r="B19" i="2"/>
  <c r="C19" i="2"/>
  <c r="A20" i="2"/>
  <c r="B20" i="2"/>
  <c r="C20" i="2"/>
  <c r="A21" i="2"/>
  <c r="B21" i="2"/>
  <c r="C21" i="2"/>
  <c r="Q17" i="2" l="1"/>
  <c r="A15" i="2"/>
  <c r="B15" i="2"/>
  <c r="C15" i="2"/>
  <c r="O15" i="2"/>
  <c r="Q15" i="2" s="1"/>
  <c r="P15" i="2"/>
  <c r="C11" i="2" l="1"/>
  <c r="C12" i="2"/>
  <c r="C13" i="2"/>
  <c r="C14" i="2"/>
  <c r="C8" i="2"/>
  <c r="C9" i="2"/>
  <c r="C10" i="2"/>
  <c r="C7" i="2"/>
  <c r="C2" i="2" l="1"/>
  <c r="C3" i="2"/>
  <c r="C4" i="2"/>
  <c r="O4" i="2" l="1"/>
  <c r="P4" i="2"/>
  <c r="O5" i="2"/>
  <c r="P5" i="2"/>
  <c r="O6" i="2"/>
  <c r="Q6" i="2" s="1"/>
  <c r="P6" i="2"/>
  <c r="O7" i="2"/>
  <c r="Q7" i="2" s="1"/>
  <c r="P7" i="2"/>
  <c r="O8" i="2"/>
  <c r="Q8" i="2" s="1"/>
  <c r="P8" i="2"/>
  <c r="O9" i="2"/>
  <c r="P9" i="2"/>
  <c r="O10" i="2"/>
  <c r="Q10" i="2" s="1"/>
  <c r="P10" i="2"/>
  <c r="O11" i="2"/>
  <c r="Q11" i="2" s="1"/>
  <c r="P11" i="2"/>
  <c r="O12" i="2"/>
  <c r="Q12" i="2" s="1"/>
  <c r="P12" i="2"/>
  <c r="O13" i="2"/>
  <c r="Q13" i="2" s="1"/>
  <c r="P13" i="2"/>
  <c r="O14" i="2"/>
  <c r="Q14" i="2" s="1"/>
  <c r="P14" i="2"/>
  <c r="P3" i="2"/>
  <c r="O2" i="2"/>
  <c r="Q2" i="2" s="1"/>
  <c r="O3" i="2"/>
  <c r="P2" i="2"/>
  <c r="A3" i="2"/>
  <c r="B3" i="2"/>
  <c r="A4" i="2"/>
  <c r="B4" i="2"/>
  <c r="A5" i="2"/>
  <c r="B5" i="2"/>
  <c r="C5" i="2"/>
  <c r="A6" i="2"/>
  <c r="B6" i="2"/>
  <c r="C6" i="2"/>
  <c r="A7" i="2"/>
  <c r="B7" i="2"/>
  <c r="A8" i="2"/>
  <c r="B8" i="2"/>
  <c r="A9" i="2"/>
  <c r="B9" i="2"/>
  <c r="A10" i="2"/>
  <c r="B10" i="2"/>
  <c r="A11" i="2"/>
  <c r="B11" i="2"/>
  <c r="A12" i="2"/>
  <c r="B12" i="2"/>
  <c r="A13" i="2"/>
  <c r="B13" i="2"/>
  <c r="A14" i="2"/>
  <c r="B14" i="2"/>
  <c r="B2" i="2"/>
  <c r="A2" i="2"/>
  <c r="Q9" i="2" l="1"/>
  <c r="Q5" i="2"/>
  <c r="Q4" i="2"/>
  <c r="Q3" i="2"/>
</calcChain>
</file>

<file path=xl/sharedStrings.xml><?xml version="1.0" encoding="utf-8"?>
<sst xmlns="http://schemas.openxmlformats.org/spreadsheetml/2006/main" count="209" uniqueCount="129">
  <si>
    <t>N° Acción</t>
  </si>
  <si>
    <t>Acción</t>
  </si>
  <si>
    <t>Nombre Nominado</t>
  </si>
  <si>
    <t>Puntos</t>
  </si>
  <si>
    <t>Fecha</t>
  </si>
  <si>
    <t xml:space="preserve">Calificación </t>
  </si>
  <si>
    <t># Votantes</t>
  </si>
  <si>
    <t>Promedio</t>
  </si>
  <si>
    <t>Depa</t>
  </si>
  <si>
    <t xml:space="preserve">Hotel Arenal Springs </t>
  </si>
  <si>
    <t>Resort &amp; Spa</t>
  </si>
  <si>
    <t>Comité Servicio Al Cliente</t>
  </si>
  <si>
    <t>Fecha:</t>
  </si>
  <si>
    <t>Nombre del Nominado:</t>
  </si>
  <si>
    <t>Departamento:</t>
  </si>
  <si>
    <t>Fecha de la Acción:</t>
  </si>
  <si>
    <t xml:space="preserve">Explique la acción: </t>
  </si>
  <si>
    <t>Firma Testigo # 1</t>
  </si>
  <si>
    <t>Firma Testigo # 2</t>
  </si>
  <si>
    <t>Nombre Completo Testigo # 2</t>
  </si>
  <si>
    <t>Nombre Completo Testigo # 1</t>
  </si>
  <si>
    <t>5.3. Registro Nominación</t>
  </si>
  <si>
    <t>RG-RS-06</t>
  </si>
  <si>
    <t>N°</t>
  </si>
  <si>
    <t>Jose CampoS Un día por casualidad Jose está cerca de una familia de extranjeros y escucha que la niña que quiere ver perezosos. El se acerca a saludar y les ofrece llevarlos a ver el perezoso que se logra ver dentro de la propiedad. Muchas gracias Jose por desviarse de sus tareas ordinarias y pensar en el cliente, a quien definitivamente le encantó su gesto!!</t>
  </si>
  <si>
    <t>Felipe recibe un check in en horas de la madrugada, el señor dice que tiene hambre y pregunta si hay posibilidad de comer algo. Dado que a esa hora es imposible proveer un servicio de restaurante, Felipe les ofrece su propia comida y una ensalada que intenta buscar en la cocina. Muchas gracias Felipe, por que definitivamente ha puesto a beneficio de la empresa su excelente vocación de servicio!!</t>
  </si>
  <si>
    <t>Marcos Oca, rescató de la piscina una niña pequeña que sus padres habían descuidado, antes de ponerse a buscar ayuda prefirió mojarse y hacerlo él mismo. Muchas gracias Marcos por su iniciativa y compromiso son de las cualidades más valiosas que un colaborador puede tener!</t>
  </si>
  <si>
    <t>María José ¡María José ha sido nominada por su buen desempeño! ¡Muchas gracias por preocuparse en aprender y por todo el amor y empeño que le ha puesto a su trabajo!!!</t>
  </si>
  <si>
    <t>Memo Memo ha sido un colaborador estrella!! A lo largo de este tiempo él ha hecho un esfuerzo extraordinario por presentarse cada día a realizar su trabajo con una actitud positiva y contagiosa, digna de admirar! Hoy queremos agradecerle por ser un ejemplo de vida una vida llena de lucha, pero también de entusiasmo y felicidad!</t>
  </si>
  <si>
    <t xml:space="preserve">Marbeliz siempre desde que llegó al hotel ha mostrado mucha dedicación y esfuerzo y maucha entrega dando todo de sí misma para realizar sus labores con mucho esmero siempre y con una buena actitud a cualquier cosa que le pidan, bien sea un colaborador o un cliente </t>
  </si>
  <si>
    <t xml:space="preserve">Ama de llaves </t>
  </si>
  <si>
    <t>Felipe Méndez</t>
  </si>
  <si>
    <t>Recepción</t>
  </si>
  <si>
    <t xml:space="preserve">Jose Campos </t>
  </si>
  <si>
    <t xml:space="preserve">Contabilidad </t>
  </si>
  <si>
    <t>Marcos Oca</t>
  </si>
  <si>
    <t>Mantenimiento</t>
  </si>
  <si>
    <t xml:space="preserve">Restaurante </t>
  </si>
  <si>
    <t xml:space="preserve">Guillermo Matamoros </t>
  </si>
  <si>
    <t xml:space="preserve">Lavandería </t>
  </si>
  <si>
    <t xml:space="preserve">Competidores de brigadas </t>
  </si>
  <si>
    <t xml:space="preserve">Marbeliz  Linarte </t>
  </si>
  <si>
    <t>variado</t>
  </si>
  <si>
    <t>Por su esfuerzo y dedicación de aprender a pesar de no saber leer optó por consejo y apoyo que le brindó su compañero Félix de mandarle las recetas por audio para poder mejorar.</t>
  </si>
  <si>
    <t xml:space="preserve">Con su apoyo y dedicación logra que uno de sus compañeros con menos posibilidad se logre desempeñar bien. </t>
  </si>
  <si>
    <t xml:space="preserve">Cocina </t>
  </si>
  <si>
    <t xml:space="preserve">Evin Bello </t>
  </si>
  <si>
    <t xml:space="preserve">Félix Gonzales </t>
  </si>
  <si>
    <t xml:space="preserve">Grupo brigadas </t>
  </si>
  <si>
    <t>María José Lara</t>
  </si>
  <si>
    <t xml:space="preserve">Muestra un gran ejemplo a seguir en muchas ocasiones ante la falta o necesidad de ayuda a un compañero, ella ayuda en otras laboras, siempre esta dispuesta y de buen ánimo para colaborar. Es un gran ejemplo, sin duda ocupamos mas gente así. </t>
  </si>
  <si>
    <t>Hazel Jarquín</t>
  </si>
  <si>
    <t>Areas Públicas</t>
  </si>
  <si>
    <t xml:space="preserve">Buen desempeño y actitud, buena disponibilidad sin que se le pida, hizo inventario y ayudo a colaborar en la reparación de equipos. </t>
  </si>
  <si>
    <t>Aracely Perez Duarte</t>
  </si>
  <si>
    <t>Es un excelente anfitrion, tiene una muy buena cordialidad y energía. Atiende a la gente muy bien y se preocupa mucho por aprender y preguntar antes de caer en el error.</t>
  </si>
  <si>
    <t>Jeico Castro</t>
  </si>
  <si>
    <t>Es una persona proactiva, servicial, anuente a sus labores, día con día muestra una sonrisa contagiosa que hace que los clientes se sientan cómodos en su estadía.</t>
  </si>
  <si>
    <t>Xiomara Calderon.</t>
  </si>
  <si>
    <t>Marbeliz Linarte.</t>
  </si>
  <si>
    <t>Siempre da más de lo que se le solicita, despues de tantos años en reservas ella es la única que se ha preocupado por la buena higiene de los escritorios y las areas de dificl acceso, es la única que noas ha ayudado en este aspecto, si ella ve algo sucio, ella lo lava. Nos sentimos afortunados de tenerla con nosotros.</t>
  </si>
  <si>
    <t>Rita Esquivel</t>
  </si>
  <si>
    <t>Por resaltar en su labor y tambien por sus comentarios que a mas de uno hacer reir , que nos cambia el dia por algo mejor que a pesar de contar con dos empleos siempre viene alegre y sin reprochar sus problemas o por los que pueda estar pasando fuera del ambito laboral.</t>
  </si>
  <si>
    <t>Tania Gonzalez</t>
  </si>
  <si>
    <t xml:space="preserve">Miscelania </t>
  </si>
  <si>
    <t>Se le destaca por el esfuerzo y la habilidad por dar un buen servicio al cliente en las habitaciones haciendo figuras con los paños lo cual muchos huepsedes le han felicitado por tan lindo detalle, también es un persona que esmera por dar un buen servicio a pesar de las circunstancias en las que se ha enfrentado en los últimos meses.</t>
  </si>
  <si>
    <t>Merita Isaguirre</t>
  </si>
  <si>
    <t>María Isabel Nuñez</t>
  </si>
  <si>
    <t>Por su esfuerzo y empeño en diversas áreas su actitud y disponibilidad y servicio al hacer sus actividades dia a dia de la mejor manera, tambien al tener una forma de empatizar con todas las personas que trabajan con ellas</t>
  </si>
  <si>
    <t>Una acción que ella realiza día con día es ser una segunda madre para muchos con la cual puedes contar para un consejo, abrazo o el simple hecho de escucharte si quieres decirle algún problema, también recalcar su excelente sentido de humor, su energía, personalidad y no por nada le decimos la "mother"</t>
  </si>
  <si>
    <t xml:space="preserve">Erika Vanegas </t>
  </si>
  <si>
    <t xml:space="preserve">Recepción </t>
  </si>
  <si>
    <t>Su desempeño diario en las funciones que se le asigna, realiza su trabajo con gran esmero y de la mejor manera, siempre disponible para cualquier petición y su nuevo reto.</t>
  </si>
  <si>
    <t xml:space="preserve">Angela Carranza </t>
  </si>
  <si>
    <t>Es una persona que desempeña muy bien su labor, al área de lavandería le facilia el trabajo a la hora de hacer sus pedidos, pero sobre todo  a la hora de entregar los paños, siempre los entrega de la forma ordenada y a tiempo. Ella es un ejemplo a seguir laboralmente.</t>
  </si>
  <si>
    <t>Por la buena impresión, servicio y trato que dio a los clientes de nacionalidad española, es un ejemplo que desde cualquier lugar en donde estemos podemos brindar una atención que marca la diferencia y que hace sentir al cliente especial.</t>
  </si>
  <si>
    <t>Ruth Padilla</t>
  </si>
  <si>
    <t>Caseta</t>
  </si>
  <si>
    <t>Esta siempre disponible a toda ayuda que los compañeros necesiten, les explica nuevas cosas y tiene disponibilidad y ganas de trabajar, es muy perfeccionista en sus trabajos.</t>
  </si>
  <si>
    <t>Elias Ruiz</t>
  </si>
  <si>
    <t>Siempre esta atenta y dispuesta a resolver las necesidades de los huéspedes, con su trato amable y servicial. Además siempre pregunta palabras en inglés para aprender vocabulario y asi brindar un mejor servicio.</t>
  </si>
  <si>
    <t>Siempre tiene actitud, es muy dulce con los huéspedes y compañeros de trabajo, ayuda mucho a recepción con la entrega de queques y con el seguimiento que se le debe dar a estas solicitudes, ella se preocupa por los cumpleaños como si fuera los cumpleaños de sus familiares.</t>
  </si>
  <si>
    <t>En la tarde noche del 03-12-18 en recepción por un momento me quedé sola puesto que uno de los compañeros andaba chequeando el internet en una habitación, Jenys al ver que yo estaba sola se acercó a recepción y me asistió con los teléfonos y las llamadas que estaban ingresando, además ayudó a colocar brazaletes a un grupo que estaba haciendo check-in y todo esto sin que yo se lo pidiera, sin duda fue un buen getso y una gran ayuda.</t>
  </si>
  <si>
    <t>Jenys</t>
  </si>
  <si>
    <t>Siempre que un cliente pide o colicita un cambio en algun platillo o menú él esta dispuesto a hacerlo sin decir nada y siempre con buena cara.</t>
  </si>
  <si>
    <t>Premio</t>
  </si>
  <si>
    <t>Tour 2 pax , Orden de Compra ¢50 000, Súper Rosvil,</t>
  </si>
  <si>
    <t>Un Almuerzo en el restaurante del hotel o fuera, con el acompañante que elija.</t>
  </si>
  <si>
    <t>Elegir una opción, Pizza, Sushi, Snack, botella vino línea económica.</t>
  </si>
  <si>
    <t>Emileidy Ramirez</t>
  </si>
  <si>
    <t>Admiramos el trabajo de Emy ya que siempre ayuda a los demás, nunca dice que no y ademas no espera nada a cambio.</t>
  </si>
  <si>
    <t>María Isabel Araya Gomez</t>
  </si>
  <si>
    <t>Destacamos la actitud en ayudar a sus compañeros y su disponibilidad, siempre esta atenta y es muy entregada en su trabajo, tiene una humildad increíble y todos sus compañeros estan muy contentos con su desempeño.</t>
  </si>
  <si>
    <t>Jose Zamora Monestel</t>
  </si>
  <si>
    <t>Se destaca la labor obtenida en el poco tiempo que tiene laborando en el departamento a pesar de trabajar bajo presión, es una persona tranquila, servicial, humilde, y dispuesta a ayudar en lo que sea.</t>
  </si>
  <si>
    <t>Martin Gaitan Borges</t>
  </si>
  <si>
    <t>Destacamos su labor diaria al dar un servicio con excelencia a sus compañeras de lavandería y mucamas llevando y trayendo ropa de las habitaciones.</t>
  </si>
  <si>
    <t>Sesión</t>
  </si>
  <si>
    <t>Capturada: TripAdvisor</t>
  </si>
  <si>
    <t>Jean Pierre Brenes</t>
  </si>
  <si>
    <t xml:space="preserve">Taza y llavero con dedicatoria </t>
  </si>
  <si>
    <t>La mejor persona que trabaja en el hotel se llama Melvin, él hizo todo lo necesario para que nuestra comida fuera perfecta, nos guardó un queque de cumpleaños hasta la tarde para que celebraramos y hasta nos dio café. Sin duda fue una excelente estadía gracias a él y a todo el personal.</t>
  </si>
  <si>
    <t>Melvin Duarte</t>
  </si>
  <si>
    <t>A&amp;B</t>
  </si>
  <si>
    <t>Por ser una persona que hace con amor el trabajo y siempre dando lo màximo cada día, se caracteriza por ser muy servicial y atenta a las demàs compañeras para que los huéspedes tengan la mejor estadía.</t>
  </si>
  <si>
    <t>Vanessa Poveda Solano</t>
  </si>
  <si>
    <t>Compañera muy humilde, se desempeña en su trabajo de una muy buena manera, tiende disposición para enseñar a sus compañeros, muy ordenada y para muchos es un gran ser humano con un noble corazón.</t>
  </si>
  <si>
    <t>Raquel Rosales Medina</t>
  </si>
  <si>
    <t>Jean Pierre hizo de nuestras vacaciones una gran experiencia, se aseguró de darnos la mejor habitación con la mejor vista y además dio un excelente servicio y atención en recepción.</t>
  </si>
  <si>
    <t>Greivin Moran Garcia</t>
  </si>
  <si>
    <t>Se le destaca por la gran disponibilidad, desempeño y actitud. Siempre esta dispuesto a ayudar, es una persona responsable a pesar de las dificultades que tuvo en su salud.</t>
  </si>
  <si>
    <t xml:space="preserve">La compañera se destaca por su sentido de propiedad en el restaurante Ti-Cain, demuestra siempre amabilidad, buen servicio, alegría y esfuerzo. </t>
  </si>
  <si>
    <t>Destacamos mucho el compromiso, dedicación y entrega en el trabajo diario, es una persona aplicada en todo lo que hace y la manera de trabajar siempre es cargada de mucho entusiasmo y responsabilidad. Ella da un trato excelente a sus compañeras y todo el departamento le agradece por su aporte.</t>
  </si>
  <si>
    <t>Susana Luquez Campos</t>
  </si>
  <si>
    <t>RG-RS-</t>
  </si>
  <si>
    <t xml:space="preserve">ROY </t>
  </si>
  <si>
    <t>El personal entero estuvo maravilloso pero ROY sobresalió increiblemente, él es la vida del restaurante, sin importar el día siempre esta sonriendo, riendo y enseñando. Yo no soy fluido en Español, pero en poco tiempo con ROY siento que aprendí y absorbí mucho del español gracias a su paciencia y ayuda. Sin duda él hizo de nuestras vacaciones una experiencia fuera de serie. Si visitan el hotel Arenal Springs REsort &amp; Spa pregunten por ROY.</t>
  </si>
  <si>
    <t>Al llegar a las instalaciones muy lindas y la atención muy buena, pero lo que hizo la diferencia fue el servicio por la noche en el Italiano, nos atendió Manrique con una manera profesional y muy buena, superó las expectativas, él es muy divertido y atento en todo momento. Nos hizo sentir como en casa con un agadable servicio.</t>
  </si>
  <si>
    <t>Royner Ramirez</t>
  </si>
  <si>
    <t>Manrique Zuñiga</t>
  </si>
  <si>
    <t>Quedamos impresionados con el servicio de Keylor, un joven que esta apenas incursionando en el servicio de A&amp;B con poca experiencia pero con un gran deseo de servir. Ël es de lo mejor que tiene el hotel.</t>
  </si>
  <si>
    <t>Antonio Ferreto</t>
  </si>
  <si>
    <t>Keylor Rodriguez Anchía</t>
  </si>
  <si>
    <t>Antonio fue de lo mejor en nuestra estadía, fue rápido y nos ayudó siempre con una sonrisa y amabilidad ejemplar, fue mas allá para asegurarse de que estabamos teniendo una gran experiencia.</t>
  </si>
  <si>
    <t>Marvin Alanis</t>
  </si>
  <si>
    <t>El compañero Marvin mientras se encontraba en sus labores, encontró una billetera cargada de mucho dinero y tarjetas frente a la estación de café, él no dudo en entregar a recepción la billetera la cual fue custodiada para así devolverla al dueño, sin duda fue un acto de honradez y demuestra el gran valor ético del compañero, este acto es un ejemplo de honradez.</t>
  </si>
  <si>
    <t>Un Almuerzo o Cena en el restaurante del hotel o fuera, con el acompañante que elija.</t>
  </si>
  <si>
    <t>El staff entero es asombroso, amable y amigable.Fuimos tratados frecuentemente por nuestros nombres lo cual es increible en terminos de servicio. El staff del Ti-Cain nos celebró el cumpleaños de nuestro nieto y la pasamos de maravilla pero lo mas sobresaliente fue César, el nos ayudó demasiado solucionando unos problemas que teniamos y se mantuvo siempre atento. Tuvimos una excelente experiencia y sin duda volveremos.</t>
  </si>
  <si>
    <t>Cesar Morales Campos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</si>
</sst>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Calibri"/>
      <family val="2"/>
      <scheme val="minor"/>
    </font>
    <font>
      <sz val="11"/>
      <color rgb="FF000000"/>
      <name val="Calibri"/>
      <family val="2"/>
      <scheme val="minor"/>
    </font>
    <font>
      <b/>
      <sz val="9"/>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indexed="64"/>
      </bottom>
      <diagonal/>
    </border>
    <border>
      <left style="thin">
        <color auto="1"/>
      </left>
      <right/>
      <top/>
      <bottom style="thin">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2" fillId="0" borderId="1" xfId="0" applyFont="1" applyBorder="1" applyAlignment="1">
      <alignment horizontal="center" vertical="center" wrapText="1"/>
    </xf>
    <xf numFmtId="0" fontId="0" fillId="0" borderId="1" xfId="0" applyBorder="1" applyAlignment="1">
      <alignment horizontal="center" vertical="center"/>
    </xf>
    <xf numFmtId="14" fontId="2" fillId="0" borderId="1" xfId="0" applyNumberFormat="1" applyFont="1" applyBorder="1" applyAlignment="1">
      <alignment horizontal="center" vertical="center" wrapText="1"/>
    </xf>
    <xf numFmtId="0" fontId="0" fillId="0" borderId="5" xfId="0" applyBorder="1"/>
    <xf numFmtId="0" fontId="0" fillId="0" borderId="3" xfId="0" applyBorder="1"/>
    <xf numFmtId="0" fontId="4" fillId="0" borderId="0" xfId="0" applyFont="1" applyBorder="1" applyAlignment="1">
      <alignment horizontal="left" vertical="center" readingOrder="1"/>
    </xf>
    <xf numFmtId="0" fontId="0" fillId="0" borderId="0" xfId="0" applyBorder="1"/>
    <xf numFmtId="0" fontId="4" fillId="0" borderId="9" xfId="0" applyFont="1" applyBorder="1" applyAlignment="1">
      <alignment horizontal="left" vertical="center" readingOrder="1"/>
    </xf>
    <xf numFmtId="0" fontId="0" fillId="0" borderId="11" xfId="0" applyFont="1" applyBorder="1"/>
    <xf numFmtId="0" fontId="0" fillId="0" borderId="11" xfId="0" applyBorder="1"/>
    <xf numFmtId="0" fontId="0" fillId="0" borderId="10" xfId="0" applyBorder="1"/>
    <xf numFmtId="0" fontId="4" fillId="0" borderId="12" xfId="0" applyFont="1" applyBorder="1" applyAlignment="1">
      <alignment horizontal="left" vertical="center" readingOrder="1"/>
    </xf>
    <xf numFmtId="0" fontId="0" fillId="0" borderId="9" xfId="0" applyBorder="1"/>
    <xf numFmtId="0" fontId="0" fillId="0" borderId="12" xfId="0" applyBorder="1"/>
    <xf numFmtId="0" fontId="0" fillId="0" borderId="0" xfId="0" applyFont="1" applyBorder="1" applyAlignment="1">
      <alignment horizontal="right"/>
    </xf>
    <xf numFmtId="0" fontId="3" fillId="0" borderId="8" xfId="0" applyFont="1" applyBorder="1" applyAlignment="1">
      <alignment horizontal="left" vertical="center" readingOrder="1"/>
    </xf>
    <xf numFmtId="14" fontId="3" fillId="0" borderId="10" xfId="0" applyNumberFormat="1" applyFont="1" applyBorder="1" applyAlignment="1">
      <alignment horizontal="left" vertical="center" readingOrder="1"/>
    </xf>
    <xf numFmtId="0" fontId="4" fillId="0" borderId="10" xfId="0" applyFont="1" applyBorder="1" applyAlignment="1">
      <alignment horizontal="left" vertical="center" readingOrder="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left" vertical="center" wrapText="1"/>
    </xf>
    <xf numFmtId="0" fontId="0" fillId="0" borderId="0" xfId="0" applyAlignment="1">
      <alignment horizontal="left" vertical="center" wrapText="1"/>
    </xf>
    <xf numFmtId="0" fontId="2" fillId="0" borderId="1" xfId="0" applyNumberFormat="1" applyFont="1" applyBorder="1" applyAlignment="1">
      <alignment horizontal="left" vertical="center" wrapText="1"/>
    </xf>
    <xf numFmtId="0" fontId="0" fillId="0" borderId="1" xfId="1" applyNumberFormat="1" applyFont="1" applyBorder="1" applyAlignment="1">
      <alignment horizontal="left" wrapText="1"/>
    </xf>
    <xf numFmtId="0" fontId="0" fillId="0" borderId="0" xfId="0" applyNumberFormat="1" applyAlignment="1">
      <alignment horizontal="left" wrapText="1"/>
    </xf>
    <xf numFmtId="0" fontId="2" fillId="0" borderId="1" xfId="0" applyFont="1" applyFill="1" applyBorder="1" applyAlignment="1">
      <alignment horizontal="left" vertical="center" wrapText="1"/>
    </xf>
    <xf numFmtId="164" fontId="0" fillId="0" borderId="1" xfId="1" applyFont="1" applyBorder="1" applyAlignment="1">
      <alignment horizontal="left" vertical="center"/>
    </xf>
    <xf numFmtId="0" fontId="0" fillId="0" borderId="0" xfId="0" applyAlignment="1">
      <alignment horizontal="left" vertical="center"/>
    </xf>
    <xf numFmtId="164" fontId="0" fillId="0" borderId="1" xfId="1" applyFont="1" applyBorder="1" applyAlignment="1">
      <alignment horizontal="center" vertical="center" wrapText="1"/>
    </xf>
    <xf numFmtId="14" fontId="0" fillId="0" borderId="0" xfId="0" applyNumberFormat="1" applyAlignment="1">
      <alignment horizontal="center" vertical="center"/>
    </xf>
    <xf numFmtId="2" fontId="2" fillId="0" borderId="1" xfId="1" applyNumberFormat="1" applyFont="1" applyFill="1" applyBorder="1" applyAlignment="1">
      <alignment horizontal="left" vertical="center" wrapText="1"/>
    </xf>
    <xf numFmtId="2" fontId="0" fillId="0" borderId="1" xfId="1" applyNumberFormat="1" applyFont="1" applyBorder="1" applyAlignment="1">
      <alignment horizontal="left" vertical="center"/>
    </xf>
    <xf numFmtId="2" fontId="0" fillId="0" borderId="0" xfId="1" applyNumberFormat="1"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0" xfId="0" applyFont="1" applyAlignment="1">
      <alignment horizontal="left" vertical="center"/>
    </xf>
    <xf numFmtId="0" fontId="0" fillId="0" borderId="1" xfId="0" applyBorder="1"/>
    <xf numFmtId="14" fontId="0" fillId="2" borderId="1" xfId="0" applyNumberFormat="1" applyFill="1" applyBorder="1" applyAlignment="1">
      <alignment horizontal="center" vertical="center" wrapText="1"/>
    </xf>
    <xf numFmtId="164" fontId="0" fillId="2" borderId="1" xfId="1" applyFont="1" applyFill="1" applyBorder="1" applyAlignment="1">
      <alignment horizontal="center" vertical="center" wrapText="1"/>
    </xf>
    <xf numFmtId="0" fontId="0" fillId="2" borderId="1" xfId="1" applyNumberFormat="1" applyFont="1" applyFill="1" applyBorder="1" applyAlignment="1">
      <alignment horizontal="left" wrapText="1"/>
    </xf>
    <xf numFmtId="0" fontId="0" fillId="2" borderId="1" xfId="0" applyFill="1" applyBorder="1" applyAlignment="1">
      <alignment vertical="center"/>
    </xf>
    <xf numFmtId="164" fontId="0" fillId="2" borderId="1" xfId="1" applyFont="1" applyFill="1" applyBorder="1" applyAlignment="1">
      <alignment horizontal="left" vertical="center"/>
    </xf>
    <xf numFmtId="2" fontId="0" fillId="2" borderId="1" xfId="1" applyNumberFormat="1" applyFont="1" applyFill="1" applyBorder="1" applyAlignment="1">
      <alignment horizontal="left" vertical="center"/>
    </xf>
    <xf numFmtId="0" fontId="2" fillId="2" borderId="0" xfId="0" applyFont="1" applyFill="1"/>
    <xf numFmtId="14" fontId="0" fillId="0" borderId="11" xfId="0" applyNumberFormat="1" applyFont="1" applyBorder="1"/>
    <xf numFmtId="14" fontId="0" fillId="0" borderId="3" xfId="0" applyNumberFormat="1" applyBorder="1"/>
    <xf numFmtId="14" fontId="0" fillId="3" borderId="1" xfId="0" applyNumberFormat="1" applyFill="1" applyBorder="1" applyAlignment="1">
      <alignment horizontal="center" vertical="center" wrapText="1"/>
    </xf>
    <xf numFmtId="164" fontId="0" fillId="3" borderId="1" xfId="1" applyFont="1" applyFill="1" applyBorder="1" applyAlignment="1">
      <alignment horizontal="center" vertical="center" wrapText="1"/>
    </xf>
    <xf numFmtId="0" fontId="0" fillId="3" borderId="1" xfId="1" applyNumberFormat="1" applyFont="1" applyFill="1" applyBorder="1" applyAlignment="1">
      <alignment horizontal="left" wrapText="1"/>
    </xf>
    <xf numFmtId="0" fontId="0" fillId="3" borderId="1" xfId="0" applyFill="1" applyBorder="1" applyAlignment="1">
      <alignment vertical="center"/>
    </xf>
    <xf numFmtId="164" fontId="0" fillId="3" borderId="1" xfId="1" applyFont="1" applyFill="1" applyBorder="1" applyAlignment="1">
      <alignment horizontal="left" vertical="center"/>
    </xf>
    <xf numFmtId="2" fontId="0" fillId="3" borderId="1" xfId="1" applyNumberFormat="1" applyFont="1" applyFill="1" applyBorder="1" applyAlignment="1">
      <alignment horizontal="left" vertical="center"/>
    </xf>
    <xf numFmtId="0" fontId="2" fillId="3" borderId="0" xfId="0" applyFont="1" applyFill="1"/>
    <xf numFmtId="14" fontId="0" fillId="4" borderId="1" xfId="0" applyNumberFormat="1" applyFill="1" applyBorder="1" applyAlignment="1">
      <alignment horizontal="center" vertical="center" wrapText="1"/>
    </xf>
    <xf numFmtId="164" fontId="0" fillId="4" borderId="1" xfId="1" applyFont="1" applyFill="1" applyBorder="1" applyAlignment="1">
      <alignment horizontal="center" vertical="center" wrapText="1"/>
    </xf>
    <xf numFmtId="0" fontId="0" fillId="4" borderId="1" xfId="1" applyNumberFormat="1" applyFont="1" applyFill="1" applyBorder="1" applyAlignment="1">
      <alignment horizontal="left" wrapText="1"/>
    </xf>
    <xf numFmtId="0" fontId="0" fillId="4" borderId="1" xfId="0" applyFill="1" applyBorder="1" applyAlignment="1">
      <alignment vertical="center"/>
    </xf>
    <xf numFmtId="164" fontId="0" fillId="4" borderId="1" xfId="1" applyFont="1" applyFill="1" applyBorder="1" applyAlignment="1">
      <alignment horizontal="left" vertical="center"/>
    </xf>
    <xf numFmtId="2" fontId="0" fillId="4" borderId="1" xfId="1" applyNumberFormat="1" applyFont="1" applyFill="1" applyBorder="1" applyAlignment="1">
      <alignment horizontal="left" vertical="center"/>
    </xf>
    <xf numFmtId="14" fontId="0" fillId="5" borderId="1" xfId="0" applyNumberFormat="1" applyFill="1" applyBorder="1" applyAlignment="1">
      <alignment horizontal="center" vertical="center" wrapText="1"/>
    </xf>
    <xf numFmtId="164" fontId="0" fillId="5" borderId="1" xfId="1" applyFont="1" applyFill="1" applyBorder="1" applyAlignment="1">
      <alignment horizontal="center" vertical="center" wrapText="1"/>
    </xf>
    <xf numFmtId="0" fontId="0" fillId="5" borderId="1" xfId="1" applyNumberFormat="1" applyFont="1" applyFill="1" applyBorder="1" applyAlignment="1">
      <alignment horizontal="left" wrapText="1"/>
    </xf>
    <xf numFmtId="0" fontId="0" fillId="5" borderId="1" xfId="0" applyFill="1" applyBorder="1" applyAlignment="1">
      <alignment vertical="center"/>
    </xf>
    <xf numFmtId="164" fontId="0" fillId="5" borderId="1" xfId="1" applyFont="1" applyFill="1" applyBorder="1" applyAlignment="1">
      <alignment horizontal="left" vertical="center"/>
    </xf>
    <xf numFmtId="2" fontId="0" fillId="5" borderId="1" xfId="1" applyNumberFormat="1" applyFont="1" applyFill="1" applyBorder="1" applyAlignment="1">
      <alignment horizontal="left" vertical="center"/>
    </xf>
    <xf numFmtId="0" fontId="2" fillId="5" borderId="0" xfId="0" applyFont="1" applyFill="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4" fillId="0" borderId="2" xfId="0" applyFont="1" applyBorder="1" applyAlignment="1">
      <alignment horizontal="center" vertical="center" readingOrder="1"/>
    </xf>
    <xf numFmtId="0" fontId="4" fillId="0" borderId="3"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5"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7" xfId="0" applyFont="1" applyBorder="1" applyAlignment="1">
      <alignment horizontal="center" vertical="center" readingOrder="1"/>
    </xf>
    <xf numFmtId="0" fontId="4" fillId="0" borderId="6" xfId="0" applyFont="1" applyBorder="1" applyAlignment="1">
      <alignment horizontal="center" vertical="center" readingOrder="1"/>
    </xf>
    <xf numFmtId="0" fontId="4" fillId="0" borderId="8" xfId="0" applyFont="1" applyBorder="1" applyAlignment="1">
      <alignment horizontal="center" vertical="center" readingOrder="1"/>
    </xf>
    <xf numFmtId="0" fontId="3" fillId="0" borderId="7" xfId="0" applyFont="1" applyBorder="1" applyAlignment="1">
      <alignment horizontal="center" vertical="center" readingOrder="1"/>
    </xf>
    <xf numFmtId="0" fontId="3" fillId="0" borderId="6" xfId="0" applyFont="1" applyBorder="1" applyAlignment="1">
      <alignment horizontal="center" vertical="center" readingOrder="1"/>
    </xf>
    <xf numFmtId="0" fontId="3" fillId="0" borderId="9" xfId="0" applyFont="1" applyBorder="1" applyAlignment="1">
      <alignment horizontal="center" vertical="center" readingOrder="1"/>
    </xf>
    <xf numFmtId="0" fontId="3" fillId="0" borderId="0"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0" xfId="0" applyFont="1" applyBorder="1" applyAlignment="1">
      <alignment horizontal="center" vertical="center" readingOrder="1"/>
    </xf>
    <xf numFmtId="0" fontId="4" fillId="0" borderId="10" xfId="0" applyFont="1" applyBorder="1" applyAlignment="1">
      <alignment horizontal="center" vertical="center" readingOrder="1"/>
    </xf>
    <xf numFmtId="0" fontId="0" fillId="0" borderId="5" xfId="0" applyBorder="1" applyAlignment="1">
      <alignment horizontal="center"/>
    </xf>
    <xf numFmtId="0" fontId="0" fillId="0" borderId="11" xfId="0" applyBorder="1" applyAlignment="1">
      <alignment horizontal="center"/>
    </xf>
    <xf numFmtId="0" fontId="4" fillId="0" borderId="9" xfId="0" applyFont="1" applyBorder="1" applyAlignment="1">
      <alignment horizontal="left" vertical="top" wrapText="1" readingOrder="1"/>
    </xf>
    <xf numFmtId="0" fontId="4" fillId="0" borderId="0" xfId="0" applyFont="1" applyBorder="1" applyAlignment="1">
      <alignment horizontal="left" vertical="top" readingOrder="1"/>
    </xf>
    <xf numFmtId="0" fontId="4" fillId="0" borderId="10" xfId="0" applyFont="1" applyBorder="1" applyAlignment="1">
      <alignment horizontal="left" vertical="top" readingOrder="1"/>
    </xf>
    <xf numFmtId="0" fontId="4" fillId="0" borderId="9" xfId="0" applyFont="1" applyBorder="1" applyAlignment="1">
      <alignment horizontal="left" vertical="top" readingOrder="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0</xdr:row>
      <xdr:rowOff>64771</xdr:rowOff>
    </xdr:from>
    <xdr:to>
      <xdr:col>1</xdr:col>
      <xdr:colOff>113040</xdr:colOff>
      <xdr:row>4</xdr:row>
      <xdr:rowOff>58771</xdr:rowOff>
    </xdr:to>
    <xdr:pic>
      <xdr:nvPicPr>
        <xdr:cNvPr id="3" name="Imagen 2" descr="logoarenalsprings-0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64771"/>
          <a:ext cx="936000" cy="756000"/>
        </a:xfrm>
        <a:prstGeom prst="rect">
          <a:avLst/>
        </a:prstGeom>
        <a:noFill/>
        <a:ln>
          <a:noFill/>
        </a:ln>
      </xdr:spPr>
    </xdr:pic>
    <xdr:clientData/>
  </xdr:twoCellAnchor>
  <xdr:oneCellAnchor>
    <xdr:from>
      <xdr:col>0</xdr:col>
      <xdr:colOff>137160</xdr:colOff>
      <xdr:row>23</xdr:row>
      <xdr:rowOff>64771</xdr:rowOff>
    </xdr:from>
    <xdr:ext cx="909330" cy="775050"/>
    <xdr:pic>
      <xdr:nvPicPr>
        <xdr:cNvPr id="4" name="Imagen 3" descr="logoarenalsprings-0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64771"/>
          <a:ext cx="909330" cy="7750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137160</xdr:colOff>
      <xdr:row>0</xdr:row>
      <xdr:rowOff>64771</xdr:rowOff>
    </xdr:from>
    <xdr:to>
      <xdr:col>1</xdr:col>
      <xdr:colOff>113040</xdr:colOff>
      <xdr:row>4</xdr:row>
      <xdr:rowOff>58771</xdr:rowOff>
    </xdr:to>
    <xdr:pic>
      <xdr:nvPicPr>
        <xdr:cNvPr id="2" name="Imagen 1" descr="logoarenalsprings-0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64771"/>
          <a:ext cx="909330" cy="775050"/>
        </a:xfrm>
        <a:prstGeom prst="rect">
          <a:avLst/>
        </a:prstGeom>
        <a:noFill/>
        <a:ln>
          <a:noFill/>
        </a:ln>
      </xdr:spPr>
    </xdr:pic>
    <xdr:clientData/>
  </xdr:twoCellAnchor>
  <xdr:twoCellAnchor editAs="oneCell">
    <xdr:from>
      <xdr:col>0</xdr:col>
      <xdr:colOff>342901</xdr:colOff>
      <xdr:row>9</xdr:row>
      <xdr:rowOff>39666</xdr:rowOff>
    </xdr:from>
    <xdr:to>
      <xdr:col>6</xdr:col>
      <xdr:colOff>304801</xdr:colOff>
      <xdr:row>22</xdr:row>
      <xdr:rowOff>47286</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1" y="1773216"/>
          <a:ext cx="5562600" cy="2484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GridLines="0" tabSelected="1" zoomScale="93" zoomScaleNormal="93" workbookViewId="0">
      <pane xSplit="17" ySplit="1" topLeftCell="R43" activePane="bottomRight" state="frozen"/>
      <selection pane="topRight" activeCell="R1" sqref="R1"/>
      <selection pane="bottomLeft" activeCell="A2" sqref="A2"/>
      <selection pane="bottomRight" activeCell="E44" sqref="E44"/>
    </sheetView>
  </sheetViews>
  <sheetFormatPr baseColWidth="10" defaultRowHeight="15" x14ac:dyDescent="0.25"/>
  <cols>
    <col min="1" max="1" width="7.7109375" style="43" customWidth="1"/>
    <col min="2" max="2" width="9.42578125" style="43" customWidth="1"/>
    <col min="3" max="3" width="8" style="24" customWidth="1"/>
    <col min="4" max="4" width="42.42578125" style="26" customWidth="1"/>
    <col min="5" max="5" width="23.140625" style="47" bestFit="1" customWidth="1"/>
    <col min="6" max="6" width="13.7109375" style="24" bestFit="1" customWidth="1"/>
    <col min="7" max="17" width="3.140625" style="24" customWidth="1"/>
  </cols>
  <sheetData>
    <row r="1" spans="1:17" ht="30.75" customHeight="1" x14ac:dyDescent="0.25">
      <c r="A1" s="38" t="s">
        <v>97</v>
      </c>
      <c r="B1" s="38" t="s">
        <v>4</v>
      </c>
      <c r="C1" s="1" t="s">
        <v>0</v>
      </c>
      <c r="D1" s="25" t="s">
        <v>1</v>
      </c>
      <c r="E1" s="44" t="s">
        <v>2</v>
      </c>
      <c r="F1" s="1" t="s">
        <v>8</v>
      </c>
      <c r="G1" s="78" t="s">
        <v>3</v>
      </c>
      <c r="H1" s="78"/>
      <c r="I1" s="78"/>
      <c r="J1" s="78"/>
      <c r="K1" s="78"/>
      <c r="L1" s="78"/>
      <c r="M1" s="78"/>
      <c r="N1" s="78"/>
      <c r="O1" s="78"/>
      <c r="P1" s="78"/>
      <c r="Q1" s="78"/>
    </row>
    <row r="2" spans="1:17" ht="150" hidden="1" x14ac:dyDescent="0.25">
      <c r="A2" s="39">
        <v>1</v>
      </c>
      <c r="B2" s="40">
        <v>43324</v>
      </c>
      <c r="C2" s="19">
        <v>1</v>
      </c>
      <c r="D2" s="20" t="s">
        <v>25</v>
      </c>
      <c r="E2" s="45" t="s">
        <v>31</v>
      </c>
      <c r="F2" s="19" t="s">
        <v>32</v>
      </c>
      <c r="G2" s="2">
        <v>0</v>
      </c>
      <c r="H2" s="2">
        <v>1</v>
      </c>
      <c r="I2" s="2">
        <v>2</v>
      </c>
      <c r="J2" s="2">
        <v>3</v>
      </c>
      <c r="K2" s="2">
        <v>4</v>
      </c>
      <c r="L2" s="2">
        <v>5</v>
      </c>
      <c r="M2" s="2">
        <v>6</v>
      </c>
      <c r="N2" s="2">
        <v>7</v>
      </c>
      <c r="O2" s="2">
        <v>8</v>
      </c>
      <c r="P2" s="2">
        <v>9</v>
      </c>
      <c r="Q2" s="2">
        <v>10</v>
      </c>
    </row>
    <row r="3" spans="1:17" ht="120" hidden="1" x14ac:dyDescent="0.25">
      <c r="A3" s="39">
        <v>1</v>
      </c>
      <c r="B3" s="40">
        <v>43324</v>
      </c>
      <c r="C3" s="19">
        <v>2</v>
      </c>
      <c r="D3" s="20" t="s">
        <v>24</v>
      </c>
      <c r="E3" s="46" t="s">
        <v>33</v>
      </c>
      <c r="F3" s="19" t="s">
        <v>34</v>
      </c>
      <c r="G3" s="2">
        <v>0</v>
      </c>
      <c r="H3" s="2">
        <v>1</v>
      </c>
      <c r="I3" s="2">
        <v>2</v>
      </c>
      <c r="J3" s="2">
        <v>3</v>
      </c>
      <c r="K3" s="2">
        <v>4</v>
      </c>
      <c r="L3" s="2">
        <v>5</v>
      </c>
      <c r="M3" s="2">
        <v>6</v>
      </c>
      <c r="N3" s="2">
        <v>7</v>
      </c>
      <c r="O3" s="2">
        <v>8</v>
      </c>
      <c r="P3" s="2">
        <v>9</v>
      </c>
      <c r="Q3" s="2">
        <v>10</v>
      </c>
    </row>
    <row r="4" spans="1:17" ht="105" hidden="1" x14ac:dyDescent="0.25">
      <c r="A4" s="39">
        <v>1</v>
      </c>
      <c r="B4" s="40">
        <v>43324</v>
      </c>
      <c r="C4" s="19">
        <v>3</v>
      </c>
      <c r="D4" s="20" t="s">
        <v>26</v>
      </c>
      <c r="E4" s="46" t="s">
        <v>35</v>
      </c>
      <c r="F4" s="19" t="s">
        <v>36</v>
      </c>
      <c r="G4" s="2">
        <v>0</v>
      </c>
      <c r="H4" s="2">
        <v>1</v>
      </c>
      <c r="I4" s="2">
        <v>2</v>
      </c>
      <c r="J4" s="2">
        <v>3</v>
      </c>
      <c r="K4" s="2">
        <v>4</v>
      </c>
      <c r="L4" s="2">
        <v>5</v>
      </c>
      <c r="M4" s="2">
        <v>6</v>
      </c>
      <c r="N4" s="2">
        <v>7</v>
      </c>
      <c r="O4" s="2">
        <v>8</v>
      </c>
      <c r="P4" s="2">
        <v>9</v>
      </c>
      <c r="Q4" s="2">
        <v>10</v>
      </c>
    </row>
    <row r="5" spans="1:17" ht="60" hidden="1" x14ac:dyDescent="0.25">
      <c r="A5" s="39">
        <v>1</v>
      </c>
      <c r="B5" s="40">
        <v>43324</v>
      </c>
      <c r="C5" s="19">
        <v>4</v>
      </c>
      <c r="D5" s="20" t="s">
        <v>27</v>
      </c>
      <c r="E5" s="46" t="s">
        <v>49</v>
      </c>
      <c r="F5" s="19" t="s">
        <v>37</v>
      </c>
      <c r="G5" s="2">
        <v>0</v>
      </c>
      <c r="H5" s="2">
        <v>1</v>
      </c>
      <c r="I5" s="2">
        <v>2</v>
      </c>
      <c r="J5" s="2">
        <v>3</v>
      </c>
      <c r="K5" s="2">
        <v>4</v>
      </c>
      <c r="L5" s="2">
        <v>5</v>
      </c>
      <c r="M5" s="2">
        <v>6</v>
      </c>
      <c r="N5" s="2">
        <v>7</v>
      </c>
      <c r="O5" s="2">
        <v>8</v>
      </c>
      <c r="P5" s="2">
        <v>9</v>
      </c>
      <c r="Q5" s="2">
        <v>10</v>
      </c>
    </row>
    <row r="6" spans="1:17" ht="120" hidden="1" x14ac:dyDescent="0.25">
      <c r="A6" s="39">
        <v>1</v>
      </c>
      <c r="B6" s="40">
        <v>43324</v>
      </c>
      <c r="C6" s="19">
        <v>5</v>
      </c>
      <c r="D6" s="20" t="s">
        <v>28</v>
      </c>
      <c r="E6" s="46" t="s">
        <v>38</v>
      </c>
      <c r="F6" s="19" t="s">
        <v>39</v>
      </c>
      <c r="G6" s="2">
        <v>0</v>
      </c>
      <c r="H6" s="2">
        <v>1</v>
      </c>
      <c r="I6" s="2">
        <v>2</v>
      </c>
      <c r="J6" s="2">
        <v>3</v>
      </c>
      <c r="K6" s="2">
        <v>4</v>
      </c>
      <c r="L6" s="2">
        <v>5</v>
      </c>
      <c r="M6" s="2">
        <v>6</v>
      </c>
      <c r="N6" s="2">
        <v>7</v>
      </c>
      <c r="O6" s="2">
        <v>8</v>
      </c>
      <c r="P6" s="2">
        <v>9</v>
      </c>
      <c r="Q6" s="2">
        <v>10</v>
      </c>
    </row>
    <row r="7" spans="1:17" ht="105" hidden="1" x14ac:dyDescent="0.25">
      <c r="A7" s="39">
        <v>2</v>
      </c>
      <c r="B7" s="40">
        <v>43363</v>
      </c>
      <c r="C7" s="19">
        <v>6</v>
      </c>
      <c r="D7" s="20" t="s">
        <v>29</v>
      </c>
      <c r="E7" s="46" t="s">
        <v>41</v>
      </c>
      <c r="F7" s="19" t="s">
        <v>30</v>
      </c>
      <c r="G7" s="2">
        <v>0</v>
      </c>
      <c r="H7" s="2">
        <v>1</v>
      </c>
      <c r="I7" s="2">
        <v>2</v>
      </c>
      <c r="J7" s="2">
        <v>3</v>
      </c>
      <c r="K7" s="2">
        <v>4</v>
      </c>
      <c r="L7" s="2">
        <v>5</v>
      </c>
      <c r="M7" s="2">
        <v>6</v>
      </c>
      <c r="N7" s="2">
        <v>7</v>
      </c>
      <c r="O7" s="2">
        <v>8</v>
      </c>
      <c r="P7" s="2">
        <v>9</v>
      </c>
      <c r="Q7" s="2">
        <v>10</v>
      </c>
    </row>
    <row r="8" spans="1:17" hidden="1" x14ac:dyDescent="0.25">
      <c r="A8" s="39">
        <v>2</v>
      </c>
      <c r="B8" s="40">
        <v>43343</v>
      </c>
      <c r="C8" s="19">
        <v>7</v>
      </c>
      <c r="D8" s="20" t="s">
        <v>40</v>
      </c>
      <c r="E8" s="46" t="s">
        <v>48</v>
      </c>
      <c r="F8" s="19" t="s">
        <v>42</v>
      </c>
      <c r="G8" s="2">
        <v>0</v>
      </c>
      <c r="H8" s="2">
        <v>1</v>
      </c>
      <c r="I8" s="2">
        <v>2</v>
      </c>
      <c r="J8" s="2">
        <v>3</v>
      </c>
      <c r="K8" s="2">
        <v>4</v>
      </c>
      <c r="L8" s="2">
        <v>5</v>
      </c>
      <c r="M8" s="2">
        <v>6</v>
      </c>
      <c r="N8" s="2">
        <v>7</v>
      </c>
      <c r="O8" s="2">
        <v>8</v>
      </c>
      <c r="P8" s="2">
        <v>9</v>
      </c>
      <c r="Q8" s="2">
        <v>10</v>
      </c>
    </row>
    <row r="9" spans="1:17" ht="75" hidden="1" x14ac:dyDescent="0.25">
      <c r="A9" s="39">
        <v>2</v>
      </c>
      <c r="B9" s="40">
        <v>43363</v>
      </c>
      <c r="C9" s="19">
        <v>8</v>
      </c>
      <c r="D9" s="20" t="s">
        <v>43</v>
      </c>
      <c r="E9" s="46" t="s">
        <v>46</v>
      </c>
      <c r="F9" s="19" t="s">
        <v>45</v>
      </c>
      <c r="G9" s="2">
        <v>0</v>
      </c>
      <c r="H9" s="2">
        <v>1</v>
      </c>
      <c r="I9" s="2">
        <v>2</v>
      </c>
      <c r="J9" s="2">
        <v>3</v>
      </c>
      <c r="K9" s="2">
        <v>4</v>
      </c>
      <c r="L9" s="2">
        <v>5</v>
      </c>
      <c r="M9" s="2">
        <v>6</v>
      </c>
      <c r="N9" s="2">
        <v>7</v>
      </c>
      <c r="O9" s="2">
        <v>8</v>
      </c>
      <c r="P9" s="2">
        <v>9</v>
      </c>
      <c r="Q9" s="2">
        <v>10</v>
      </c>
    </row>
    <row r="10" spans="1:17" ht="45" hidden="1" x14ac:dyDescent="0.25">
      <c r="A10" s="39">
        <v>2</v>
      </c>
      <c r="B10" s="40">
        <v>43363</v>
      </c>
      <c r="C10" s="19">
        <v>9</v>
      </c>
      <c r="D10" s="20" t="s">
        <v>44</v>
      </c>
      <c r="E10" s="46" t="s">
        <v>47</v>
      </c>
      <c r="F10" s="19" t="s">
        <v>45</v>
      </c>
      <c r="G10" s="2">
        <v>0</v>
      </c>
      <c r="H10" s="2">
        <v>1</v>
      </c>
      <c r="I10" s="2">
        <v>2</v>
      </c>
      <c r="J10" s="2">
        <v>3</v>
      </c>
      <c r="K10" s="2">
        <v>4</v>
      </c>
      <c r="L10" s="2">
        <v>5</v>
      </c>
      <c r="M10" s="2">
        <v>6</v>
      </c>
      <c r="N10" s="2">
        <v>7</v>
      </c>
      <c r="O10" s="2">
        <v>8</v>
      </c>
      <c r="P10" s="2">
        <v>9</v>
      </c>
      <c r="Q10" s="2">
        <v>10</v>
      </c>
    </row>
    <row r="11" spans="1:17" ht="75" hidden="1" x14ac:dyDescent="0.25">
      <c r="A11" s="39">
        <v>3</v>
      </c>
      <c r="B11" s="40">
        <v>43376</v>
      </c>
      <c r="C11" s="19">
        <v>10</v>
      </c>
      <c r="D11" s="20" t="s">
        <v>55</v>
      </c>
      <c r="E11" s="46" t="s">
        <v>56</v>
      </c>
      <c r="F11" s="19" t="s">
        <v>37</v>
      </c>
      <c r="G11" s="2">
        <v>0</v>
      </c>
      <c r="H11" s="2">
        <v>1</v>
      </c>
      <c r="I11" s="2">
        <v>2</v>
      </c>
      <c r="J11" s="2">
        <v>3</v>
      </c>
      <c r="K11" s="2">
        <v>4</v>
      </c>
      <c r="L11" s="2">
        <v>5</v>
      </c>
      <c r="M11" s="2">
        <v>6</v>
      </c>
      <c r="N11" s="2">
        <v>7</v>
      </c>
      <c r="O11" s="2">
        <v>8</v>
      </c>
      <c r="P11" s="2">
        <v>9</v>
      </c>
      <c r="Q11" s="2">
        <v>10</v>
      </c>
    </row>
    <row r="12" spans="1:17" ht="60" hidden="1" x14ac:dyDescent="0.25">
      <c r="A12" s="39">
        <v>3</v>
      </c>
      <c r="B12" s="40">
        <v>43396</v>
      </c>
      <c r="C12" s="19">
        <v>11</v>
      </c>
      <c r="D12" s="20" t="s">
        <v>53</v>
      </c>
      <c r="E12" s="46" t="s">
        <v>54</v>
      </c>
      <c r="F12" s="19" t="s">
        <v>39</v>
      </c>
      <c r="G12" s="2">
        <v>0</v>
      </c>
      <c r="H12" s="2">
        <v>1</v>
      </c>
      <c r="I12" s="2">
        <v>2</v>
      </c>
      <c r="J12" s="2">
        <v>3</v>
      </c>
      <c r="K12" s="2">
        <v>4</v>
      </c>
      <c r="L12" s="2">
        <v>5</v>
      </c>
      <c r="M12" s="2">
        <v>6</v>
      </c>
      <c r="N12" s="2">
        <v>7</v>
      </c>
      <c r="O12" s="2">
        <v>8</v>
      </c>
      <c r="P12" s="2">
        <v>9</v>
      </c>
      <c r="Q12" s="2">
        <v>10</v>
      </c>
    </row>
    <row r="13" spans="1:17" ht="60" hidden="1" x14ac:dyDescent="0.25">
      <c r="A13" s="39">
        <v>3</v>
      </c>
      <c r="B13" s="41"/>
      <c r="C13" s="19">
        <v>12</v>
      </c>
      <c r="D13" s="20" t="s">
        <v>57</v>
      </c>
      <c r="E13" s="46" t="s">
        <v>58</v>
      </c>
      <c r="F13" s="19" t="s">
        <v>37</v>
      </c>
      <c r="G13" s="2">
        <v>0</v>
      </c>
      <c r="H13" s="2">
        <v>1</v>
      </c>
      <c r="I13" s="2">
        <v>2</v>
      </c>
      <c r="J13" s="2">
        <v>3</v>
      </c>
      <c r="K13" s="2">
        <v>4</v>
      </c>
      <c r="L13" s="2">
        <v>5</v>
      </c>
      <c r="M13" s="2">
        <v>6</v>
      </c>
      <c r="N13" s="2">
        <v>7</v>
      </c>
      <c r="O13" s="2">
        <v>8</v>
      </c>
      <c r="P13" s="2">
        <v>9</v>
      </c>
      <c r="Q13" s="2">
        <v>10</v>
      </c>
    </row>
    <row r="14" spans="1:17" ht="120" hidden="1" x14ac:dyDescent="0.25">
      <c r="A14" s="39">
        <v>3</v>
      </c>
      <c r="B14" s="41"/>
      <c r="C14" s="19">
        <v>13</v>
      </c>
      <c r="D14" s="20" t="s">
        <v>60</v>
      </c>
      <c r="E14" s="46" t="s">
        <v>59</v>
      </c>
      <c r="F14" s="19" t="s">
        <v>52</v>
      </c>
      <c r="G14" s="2">
        <v>0</v>
      </c>
      <c r="H14" s="2">
        <v>1</v>
      </c>
      <c r="I14" s="2">
        <v>2</v>
      </c>
      <c r="J14" s="2">
        <v>3</v>
      </c>
      <c r="K14" s="2">
        <v>4</v>
      </c>
      <c r="L14" s="2">
        <v>5</v>
      </c>
      <c r="M14" s="2">
        <v>6</v>
      </c>
      <c r="N14" s="2">
        <v>7</v>
      </c>
      <c r="O14" s="2">
        <v>8</v>
      </c>
      <c r="P14" s="2">
        <v>9</v>
      </c>
      <c r="Q14" s="2">
        <v>10</v>
      </c>
    </row>
    <row r="15" spans="1:17" ht="90" hidden="1" x14ac:dyDescent="0.25">
      <c r="A15" s="39">
        <v>3</v>
      </c>
      <c r="B15" s="42">
        <v>43367</v>
      </c>
      <c r="C15" s="2">
        <v>14</v>
      </c>
      <c r="D15" s="20" t="s">
        <v>50</v>
      </c>
      <c r="E15" s="45" t="s">
        <v>51</v>
      </c>
      <c r="F15" s="2" t="s">
        <v>52</v>
      </c>
      <c r="G15" s="2">
        <v>0</v>
      </c>
      <c r="H15" s="2">
        <v>1</v>
      </c>
      <c r="I15" s="2">
        <v>2</v>
      </c>
      <c r="J15" s="2">
        <v>3</v>
      </c>
      <c r="K15" s="2">
        <v>4</v>
      </c>
      <c r="L15" s="2">
        <v>5</v>
      </c>
      <c r="M15" s="2">
        <v>6</v>
      </c>
      <c r="N15" s="2">
        <v>7</v>
      </c>
      <c r="O15" s="2">
        <v>8</v>
      </c>
      <c r="P15" s="2">
        <v>9</v>
      </c>
      <c r="Q15" s="2">
        <v>10</v>
      </c>
    </row>
    <row r="16" spans="1:17" ht="90" hidden="1" x14ac:dyDescent="0.25">
      <c r="A16" s="39">
        <v>4</v>
      </c>
      <c r="B16" s="42">
        <v>43417</v>
      </c>
      <c r="C16" s="2">
        <v>15</v>
      </c>
      <c r="D16" s="20" t="s">
        <v>74</v>
      </c>
      <c r="E16" s="45" t="s">
        <v>61</v>
      </c>
      <c r="F16" s="2" t="s">
        <v>30</v>
      </c>
      <c r="G16" s="2">
        <v>0</v>
      </c>
      <c r="H16" s="2">
        <v>1</v>
      </c>
      <c r="I16" s="2">
        <v>2</v>
      </c>
      <c r="J16" s="2">
        <v>3</v>
      </c>
      <c r="K16" s="2">
        <v>4</v>
      </c>
      <c r="L16" s="2">
        <v>5</v>
      </c>
      <c r="M16" s="2">
        <v>6</v>
      </c>
      <c r="N16" s="2">
        <v>7</v>
      </c>
      <c r="O16" s="2">
        <v>8</v>
      </c>
      <c r="P16" s="2">
        <v>9</v>
      </c>
      <c r="Q16" s="2">
        <v>10</v>
      </c>
    </row>
    <row r="17" spans="1:17" ht="105" hidden="1" x14ac:dyDescent="0.25">
      <c r="A17" s="39">
        <v>4</v>
      </c>
      <c r="B17" s="42">
        <v>43417</v>
      </c>
      <c r="C17" s="2">
        <v>16</v>
      </c>
      <c r="D17" s="20" t="s">
        <v>62</v>
      </c>
      <c r="E17" s="45" t="s">
        <v>63</v>
      </c>
      <c r="F17" s="2" t="s">
        <v>64</v>
      </c>
      <c r="G17" s="2">
        <v>0</v>
      </c>
      <c r="H17" s="2">
        <v>1</v>
      </c>
      <c r="I17" s="2">
        <v>2</v>
      </c>
      <c r="J17" s="2">
        <v>3</v>
      </c>
      <c r="K17" s="2">
        <v>4</v>
      </c>
      <c r="L17" s="2">
        <v>5</v>
      </c>
      <c r="M17" s="2">
        <v>6</v>
      </c>
      <c r="N17" s="2">
        <v>7</v>
      </c>
      <c r="O17" s="2">
        <v>8</v>
      </c>
      <c r="P17" s="2">
        <v>9</v>
      </c>
      <c r="Q17" s="2">
        <v>10</v>
      </c>
    </row>
    <row r="18" spans="1:17" ht="120" hidden="1" x14ac:dyDescent="0.25">
      <c r="A18" s="39">
        <v>4</v>
      </c>
      <c r="B18" s="42">
        <v>43417</v>
      </c>
      <c r="C18" s="2">
        <v>17</v>
      </c>
      <c r="D18" s="20" t="s">
        <v>65</v>
      </c>
      <c r="E18" s="45" t="s">
        <v>66</v>
      </c>
      <c r="F18" s="2" t="s">
        <v>30</v>
      </c>
      <c r="G18" s="2">
        <v>0</v>
      </c>
      <c r="H18" s="2">
        <v>1</v>
      </c>
      <c r="I18" s="2">
        <v>2</v>
      </c>
      <c r="J18" s="2">
        <v>3</v>
      </c>
      <c r="K18" s="2">
        <v>4</v>
      </c>
      <c r="L18" s="2">
        <v>5</v>
      </c>
      <c r="M18" s="2">
        <v>6</v>
      </c>
      <c r="N18" s="2">
        <v>7</v>
      </c>
      <c r="O18" s="2">
        <v>8</v>
      </c>
      <c r="P18" s="2">
        <v>9</v>
      </c>
      <c r="Q18" s="2">
        <v>10</v>
      </c>
    </row>
    <row r="19" spans="1:17" ht="75" hidden="1" x14ac:dyDescent="0.25">
      <c r="A19" s="39">
        <v>4</v>
      </c>
      <c r="B19" s="42">
        <v>43417</v>
      </c>
      <c r="C19" s="2">
        <v>18</v>
      </c>
      <c r="D19" s="20" t="s">
        <v>68</v>
      </c>
      <c r="E19" s="45" t="s">
        <v>67</v>
      </c>
      <c r="F19" s="2" t="s">
        <v>64</v>
      </c>
      <c r="G19" s="2">
        <v>0</v>
      </c>
      <c r="H19" s="2">
        <v>1</v>
      </c>
      <c r="I19" s="2">
        <v>2</v>
      </c>
      <c r="J19" s="2">
        <v>3</v>
      </c>
      <c r="K19" s="2">
        <v>4</v>
      </c>
      <c r="L19" s="2">
        <v>5</v>
      </c>
      <c r="M19" s="2">
        <v>6</v>
      </c>
      <c r="N19" s="2">
        <v>7</v>
      </c>
      <c r="O19" s="2">
        <v>8</v>
      </c>
      <c r="P19" s="2">
        <v>9</v>
      </c>
      <c r="Q19" s="2">
        <v>10</v>
      </c>
    </row>
    <row r="20" spans="1:17" ht="120" hidden="1" x14ac:dyDescent="0.25">
      <c r="A20" s="39">
        <v>4</v>
      </c>
      <c r="B20" s="42">
        <v>43417</v>
      </c>
      <c r="C20" s="2">
        <v>19</v>
      </c>
      <c r="D20" s="20" t="s">
        <v>69</v>
      </c>
      <c r="E20" s="45" t="s">
        <v>70</v>
      </c>
      <c r="F20" s="2" t="s">
        <v>71</v>
      </c>
      <c r="G20" s="2">
        <v>0</v>
      </c>
      <c r="H20" s="2">
        <v>1</v>
      </c>
      <c r="I20" s="2">
        <v>2</v>
      </c>
      <c r="J20" s="2">
        <v>3</v>
      </c>
      <c r="K20" s="2">
        <v>4</v>
      </c>
      <c r="L20" s="2">
        <v>5</v>
      </c>
      <c r="M20" s="2">
        <v>6</v>
      </c>
      <c r="N20" s="2">
        <v>7</v>
      </c>
      <c r="O20" s="2">
        <v>8</v>
      </c>
      <c r="P20" s="2">
        <v>9</v>
      </c>
      <c r="Q20" s="2">
        <v>10</v>
      </c>
    </row>
    <row r="21" spans="1:17" ht="60" hidden="1" x14ac:dyDescent="0.25">
      <c r="A21" s="39">
        <v>4</v>
      </c>
      <c r="B21" s="42">
        <v>43417</v>
      </c>
      <c r="C21" s="2">
        <v>20</v>
      </c>
      <c r="D21" s="20" t="s">
        <v>72</v>
      </c>
      <c r="E21" s="45" t="s">
        <v>73</v>
      </c>
      <c r="F21" s="2" t="s">
        <v>30</v>
      </c>
      <c r="G21" s="2">
        <v>0</v>
      </c>
      <c r="H21" s="2">
        <v>1</v>
      </c>
      <c r="I21" s="2">
        <v>2</v>
      </c>
      <c r="J21" s="2">
        <v>3</v>
      </c>
      <c r="K21" s="2">
        <v>4</v>
      </c>
      <c r="L21" s="2">
        <v>5</v>
      </c>
      <c r="M21" s="2">
        <v>6</v>
      </c>
      <c r="N21" s="2">
        <v>7</v>
      </c>
      <c r="O21" s="2">
        <v>8</v>
      </c>
      <c r="P21" s="2">
        <v>9</v>
      </c>
      <c r="Q21" s="2">
        <v>10</v>
      </c>
    </row>
    <row r="22" spans="1:17" ht="90" hidden="1" x14ac:dyDescent="0.25">
      <c r="A22" s="39">
        <v>5</v>
      </c>
      <c r="B22" s="42">
        <v>43456</v>
      </c>
      <c r="C22" s="2">
        <v>21</v>
      </c>
      <c r="D22" s="20" t="s">
        <v>75</v>
      </c>
      <c r="E22" s="45" t="s">
        <v>76</v>
      </c>
      <c r="F22" s="2" t="s">
        <v>77</v>
      </c>
      <c r="G22" s="2">
        <v>0</v>
      </c>
      <c r="H22" s="2">
        <v>1</v>
      </c>
      <c r="I22" s="2">
        <v>2</v>
      </c>
      <c r="J22" s="2">
        <v>3</v>
      </c>
      <c r="K22" s="2">
        <v>4</v>
      </c>
      <c r="L22" s="2">
        <v>5</v>
      </c>
      <c r="M22" s="2">
        <v>6</v>
      </c>
      <c r="N22" s="2">
        <v>7</v>
      </c>
      <c r="O22" s="2">
        <v>8</v>
      </c>
      <c r="P22" s="2">
        <v>9</v>
      </c>
      <c r="Q22" s="2">
        <v>10</v>
      </c>
    </row>
    <row r="23" spans="1:17" ht="75" hidden="1" x14ac:dyDescent="0.25">
      <c r="A23" s="39">
        <v>5</v>
      </c>
      <c r="B23" s="42">
        <v>43449</v>
      </c>
      <c r="C23" s="2">
        <v>22</v>
      </c>
      <c r="D23" s="20" t="s">
        <v>78</v>
      </c>
      <c r="E23" s="45" t="s">
        <v>79</v>
      </c>
      <c r="F23" s="2" t="s">
        <v>45</v>
      </c>
      <c r="G23" s="2">
        <v>0</v>
      </c>
      <c r="H23" s="2">
        <v>1</v>
      </c>
      <c r="I23" s="2">
        <v>2</v>
      </c>
      <c r="J23" s="2">
        <v>3</v>
      </c>
      <c r="K23" s="2">
        <v>4</v>
      </c>
      <c r="L23" s="2">
        <v>5</v>
      </c>
      <c r="M23" s="2">
        <v>6</v>
      </c>
      <c r="N23" s="2">
        <v>7</v>
      </c>
      <c r="O23" s="2">
        <v>8</v>
      </c>
      <c r="P23" s="2">
        <v>9</v>
      </c>
      <c r="Q23" s="2">
        <v>10</v>
      </c>
    </row>
    <row r="24" spans="1:17" ht="75" hidden="1" x14ac:dyDescent="0.25">
      <c r="A24" s="39">
        <v>5</v>
      </c>
      <c r="B24" s="42">
        <v>43446</v>
      </c>
      <c r="C24" s="2">
        <v>23</v>
      </c>
      <c r="D24" s="20" t="s">
        <v>80</v>
      </c>
      <c r="E24" s="45" t="s">
        <v>63</v>
      </c>
      <c r="F24" s="2" t="s">
        <v>52</v>
      </c>
      <c r="G24" s="2">
        <v>0</v>
      </c>
      <c r="H24" s="2">
        <v>1</v>
      </c>
      <c r="I24" s="2">
        <v>2</v>
      </c>
      <c r="J24" s="2">
        <v>3</v>
      </c>
      <c r="K24" s="2">
        <v>4</v>
      </c>
      <c r="L24" s="2">
        <v>5</v>
      </c>
      <c r="M24" s="2">
        <v>6</v>
      </c>
      <c r="N24" s="2">
        <v>7</v>
      </c>
      <c r="O24" s="2">
        <v>8</v>
      </c>
      <c r="P24" s="2">
        <v>9</v>
      </c>
      <c r="Q24" s="2">
        <v>10</v>
      </c>
    </row>
    <row r="25" spans="1:17" ht="105" hidden="1" x14ac:dyDescent="0.25">
      <c r="A25" s="39">
        <v>5</v>
      </c>
      <c r="B25" s="42">
        <v>43438</v>
      </c>
      <c r="C25" s="2">
        <v>24</v>
      </c>
      <c r="D25" s="20" t="s">
        <v>81</v>
      </c>
      <c r="E25" s="45" t="s">
        <v>58</v>
      </c>
      <c r="F25" s="2" t="s">
        <v>37</v>
      </c>
      <c r="G25" s="2">
        <v>0</v>
      </c>
      <c r="H25" s="2">
        <v>1</v>
      </c>
      <c r="I25" s="2">
        <v>2</v>
      </c>
      <c r="J25" s="2">
        <v>3</v>
      </c>
      <c r="K25" s="2">
        <v>4</v>
      </c>
      <c r="L25" s="2">
        <v>5</v>
      </c>
      <c r="M25" s="2">
        <v>6</v>
      </c>
      <c r="N25" s="2">
        <v>7</v>
      </c>
      <c r="O25" s="2">
        <v>8</v>
      </c>
      <c r="P25" s="2">
        <v>9</v>
      </c>
      <c r="Q25" s="2">
        <v>10</v>
      </c>
    </row>
    <row r="26" spans="1:17" ht="150" hidden="1" x14ac:dyDescent="0.25">
      <c r="A26" s="39">
        <v>5</v>
      </c>
      <c r="B26" s="42">
        <v>43438</v>
      </c>
      <c r="C26" s="2">
        <v>25</v>
      </c>
      <c r="D26" s="20" t="s">
        <v>82</v>
      </c>
      <c r="E26" s="45" t="s">
        <v>83</v>
      </c>
      <c r="F26" s="2" t="s">
        <v>37</v>
      </c>
      <c r="G26" s="2">
        <v>0</v>
      </c>
      <c r="H26" s="2">
        <v>1</v>
      </c>
      <c r="I26" s="2">
        <v>2</v>
      </c>
      <c r="J26" s="2">
        <v>3</v>
      </c>
      <c r="K26" s="2">
        <v>4</v>
      </c>
      <c r="L26" s="2">
        <v>5</v>
      </c>
      <c r="M26" s="2">
        <v>6</v>
      </c>
      <c r="N26" s="2">
        <v>7</v>
      </c>
      <c r="O26" s="2">
        <v>8</v>
      </c>
      <c r="P26" s="2">
        <v>9</v>
      </c>
      <c r="Q26" s="2">
        <v>10</v>
      </c>
    </row>
    <row r="27" spans="1:17" ht="60" hidden="1" x14ac:dyDescent="0.25">
      <c r="A27" s="39">
        <v>5</v>
      </c>
      <c r="B27" s="42">
        <v>43444</v>
      </c>
      <c r="C27" s="2">
        <v>26</v>
      </c>
      <c r="D27" s="20" t="s">
        <v>84</v>
      </c>
      <c r="E27" s="45" t="s">
        <v>79</v>
      </c>
      <c r="F27" s="2" t="s">
        <v>45</v>
      </c>
      <c r="G27" s="2">
        <v>0</v>
      </c>
      <c r="H27" s="2">
        <v>1</v>
      </c>
      <c r="I27" s="2">
        <v>2</v>
      </c>
      <c r="J27" s="2">
        <v>3</v>
      </c>
      <c r="K27" s="2">
        <v>4</v>
      </c>
      <c r="L27" s="2">
        <v>5</v>
      </c>
      <c r="M27" s="2">
        <v>6</v>
      </c>
      <c r="N27" s="2">
        <v>7</v>
      </c>
      <c r="O27" s="2">
        <v>8</v>
      </c>
      <c r="P27" s="2">
        <v>9</v>
      </c>
      <c r="Q27" s="2">
        <v>10</v>
      </c>
    </row>
    <row r="28" spans="1:17" ht="45" hidden="1" x14ac:dyDescent="0.25">
      <c r="A28" s="39">
        <v>6</v>
      </c>
      <c r="B28" s="42">
        <v>43491</v>
      </c>
      <c r="C28" s="2">
        <v>28</v>
      </c>
      <c r="D28" s="20" t="s">
        <v>90</v>
      </c>
      <c r="E28" s="45" t="s">
        <v>89</v>
      </c>
      <c r="F28" s="2" t="s">
        <v>30</v>
      </c>
      <c r="G28" s="2"/>
      <c r="H28" s="2"/>
      <c r="I28" s="2"/>
      <c r="J28" s="2"/>
      <c r="K28" s="2"/>
      <c r="L28" s="2"/>
      <c r="M28" s="2"/>
      <c r="N28" s="2"/>
      <c r="O28" s="2"/>
      <c r="P28" s="2"/>
      <c r="Q28" s="2"/>
    </row>
    <row r="29" spans="1:17" ht="90" hidden="1" x14ac:dyDescent="0.25">
      <c r="A29" s="39">
        <v>6</v>
      </c>
      <c r="B29" s="42">
        <v>43506</v>
      </c>
      <c r="C29" s="2">
        <v>29</v>
      </c>
      <c r="D29" s="20" t="s">
        <v>92</v>
      </c>
      <c r="E29" s="45" t="s">
        <v>91</v>
      </c>
      <c r="F29" s="2" t="s">
        <v>30</v>
      </c>
      <c r="G29" s="2"/>
      <c r="H29" s="2"/>
      <c r="I29" s="2"/>
      <c r="J29" s="2"/>
      <c r="K29" s="2"/>
      <c r="L29" s="2"/>
      <c r="M29" s="2"/>
      <c r="N29" s="2"/>
      <c r="O29" s="2"/>
      <c r="P29" s="2"/>
      <c r="Q29" s="2"/>
    </row>
    <row r="30" spans="1:17" ht="75" hidden="1" x14ac:dyDescent="0.25">
      <c r="A30" s="39">
        <v>6</v>
      </c>
      <c r="B30" s="42">
        <v>43509</v>
      </c>
      <c r="C30" s="2">
        <v>30</v>
      </c>
      <c r="D30" s="20" t="s">
        <v>94</v>
      </c>
      <c r="E30" s="45" t="s">
        <v>93</v>
      </c>
      <c r="F30" s="2" t="s">
        <v>30</v>
      </c>
      <c r="G30" s="2"/>
      <c r="H30" s="2"/>
      <c r="I30" s="2"/>
      <c r="J30" s="2"/>
      <c r="K30" s="2"/>
      <c r="L30" s="2"/>
      <c r="M30" s="2"/>
      <c r="N30" s="2"/>
      <c r="O30" s="2"/>
      <c r="P30" s="2"/>
      <c r="Q30" s="2"/>
    </row>
    <row r="31" spans="1:17" ht="60" hidden="1" x14ac:dyDescent="0.25">
      <c r="A31" s="39">
        <v>6</v>
      </c>
      <c r="B31" s="42">
        <v>43498</v>
      </c>
      <c r="C31" s="2">
        <v>31</v>
      </c>
      <c r="D31" s="20" t="s">
        <v>96</v>
      </c>
      <c r="E31" s="45" t="s">
        <v>95</v>
      </c>
      <c r="F31" s="2" t="s">
        <v>30</v>
      </c>
      <c r="G31" s="2"/>
      <c r="H31" s="2"/>
      <c r="I31" s="2"/>
      <c r="J31" s="2"/>
      <c r="K31" s="2"/>
      <c r="L31" s="2"/>
      <c r="M31" s="2"/>
      <c r="N31" s="2"/>
      <c r="O31" s="2"/>
      <c r="P31" s="2"/>
      <c r="Q31" s="2"/>
    </row>
    <row r="32" spans="1:17" ht="105" hidden="1" x14ac:dyDescent="0.25">
      <c r="A32" s="39">
        <v>7</v>
      </c>
      <c r="B32" s="42">
        <v>43511</v>
      </c>
      <c r="C32" s="2">
        <v>33</v>
      </c>
      <c r="D32" s="20" t="s">
        <v>101</v>
      </c>
      <c r="E32" s="45" t="s">
        <v>102</v>
      </c>
      <c r="F32" s="2" t="s">
        <v>103</v>
      </c>
      <c r="G32" s="2"/>
      <c r="H32" s="2"/>
      <c r="I32" s="2"/>
      <c r="J32" s="2"/>
      <c r="K32" s="2"/>
      <c r="L32" s="2"/>
      <c r="M32" s="2"/>
      <c r="N32" s="2"/>
      <c r="O32" s="2"/>
      <c r="P32" s="2"/>
      <c r="Q32" s="2"/>
    </row>
    <row r="33" spans="1:17" ht="75" hidden="1" x14ac:dyDescent="0.25">
      <c r="A33" s="39">
        <v>7</v>
      </c>
      <c r="B33" s="42">
        <v>43541</v>
      </c>
      <c r="C33" s="2">
        <v>35</v>
      </c>
      <c r="D33" s="20" t="s">
        <v>104</v>
      </c>
      <c r="E33" s="45" t="s">
        <v>105</v>
      </c>
      <c r="F33" s="2" t="s">
        <v>30</v>
      </c>
      <c r="G33" s="2"/>
      <c r="H33" s="2"/>
      <c r="I33" s="2"/>
      <c r="J33" s="2"/>
      <c r="K33" s="2"/>
      <c r="L33" s="2"/>
      <c r="M33" s="2"/>
      <c r="N33" s="2"/>
      <c r="O33" s="2"/>
      <c r="P33" s="2"/>
      <c r="Q33" s="2"/>
    </row>
    <row r="34" spans="1:17" ht="75" hidden="1" x14ac:dyDescent="0.25">
      <c r="A34" s="39">
        <v>7</v>
      </c>
      <c r="B34" s="42">
        <v>43530</v>
      </c>
      <c r="C34" s="2">
        <v>32</v>
      </c>
      <c r="D34" s="20" t="s">
        <v>106</v>
      </c>
      <c r="E34" s="45" t="s">
        <v>107</v>
      </c>
      <c r="F34" s="2" t="s">
        <v>39</v>
      </c>
      <c r="G34" s="2"/>
      <c r="H34" s="2"/>
      <c r="I34" s="2"/>
      <c r="J34" s="2"/>
      <c r="K34" s="2"/>
      <c r="L34" s="2"/>
      <c r="M34" s="2"/>
      <c r="N34" s="2"/>
      <c r="O34" s="2"/>
      <c r="P34" s="2"/>
      <c r="Q34" s="2"/>
    </row>
    <row r="35" spans="1:17" ht="75" hidden="1" x14ac:dyDescent="0.25">
      <c r="A35" s="39">
        <v>7</v>
      </c>
      <c r="B35" s="42">
        <v>43498</v>
      </c>
      <c r="C35" s="2">
        <v>34</v>
      </c>
      <c r="D35" s="20" t="s">
        <v>108</v>
      </c>
      <c r="E35" s="45" t="s">
        <v>99</v>
      </c>
      <c r="F35" s="2" t="s">
        <v>32</v>
      </c>
      <c r="G35" s="2"/>
      <c r="H35" s="2"/>
      <c r="I35" s="2"/>
      <c r="J35" s="2"/>
      <c r="K35" s="2"/>
      <c r="L35" s="2"/>
      <c r="M35" s="2"/>
      <c r="N35" s="2"/>
      <c r="O35" s="2"/>
      <c r="P35" s="2"/>
      <c r="Q35" s="2"/>
    </row>
    <row r="36" spans="1:17" ht="60" hidden="1" x14ac:dyDescent="0.25">
      <c r="A36" s="39">
        <v>8</v>
      </c>
      <c r="B36" s="42"/>
      <c r="C36" s="2">
        <v>36</v>
      </c>
      <c r="D36" s="20" t="s">
        <v>110</v>
      </c>
      <c r="E36" s="45" t="s">
        <v>109</v>
      </c>
      <c r="F36" s="2" t="s">
        <v>30</v>
      </c>
      <c r="G36" s="2"/>
      <c r="H36" s="2"/>
      <c r="I36" s="2"/>
      <c r="J36" s="2"/>
      <c r="K36" s="2"/>
      <c r="L36" s="2"/>
      <c r="M36" s="2"/>
      <c r="N36" s="2"/>
      <c r="O36" s="2"/>
      <c r="P36" s="2"/>
      <c r="Q36" s="2"/>
    </row>
    <row r="37" spans="1:17" ht="60" hidden="1" x14ac:dyDescent="0.25">
      <c r="A37" s="39">
        <v>8</v>
      </c>
      <c r="B37" s="42">
        <v>43557</v>
      </c>
      <c r="C37" s="2">
        <v>37</v>
      </c>
      <c r="D37" s="20" t="s">
        <v>111</v>
      </c>
      <c r="E37" s="45" t="s">
        <v>51</v>
      </c>
      <c r="F37" s="2" t="s">
        <v>52</v>
      </c>
      <c r="G37" s="2"/>
      <c r="H37" s="2"/>
      <c r="I37" s="2"/>
      <c r="J37" s="2"/>
      <c r="K37" s="2"/>
      <c r="L37" s="2"/>
      <c r="M37" s="2"/>
      <c r="N37" s="2"/>
      <c r="O37" s="2"/>
      <c r="P37" s="2"/>
      <c r="Q37" s="2"/>
    </row>
    <row r="38" spans="1:17" ht="105" hidden="1" x14ac:dyDescent="0.25">
      <c r="A38" s="39">
        <v>9</v>
      </c>
      <c r="B38" s="42">
        <v>43580</v>
      </c>
      <c r="C38" s="2">
        <v>38</v>
      </c>
      <c r="D38" s="20" t="s">
        <v>112</v>
      </c>
      <c r="E38" s="45" t="s">
        <v>113</v>
      </c>
      <c r="F38" s="2" t="s">
        <v>30</v>
      </c>
      <c r="G38" s="2"/>
      <c r="H38" s="2"/>
      <c r="I38" s="2"/>
      <c r="J38" s="2"/>
      <c r="K38" s="2"/>
      <c r="L38" s="2"/>
      <c r="M38" s="2"/>
      <c r="N38" s="2"/>
      <c r="O38" s="2"/>
      <c r="P38" s="2"/>
      <c r="Q38" s="2"/>
    </row>
    <row r="39" spans="1:17" ht="165" x14ac:dyDescent="0.25">
      <c r="A39" s="39">
        <v>10</v>
      </c>
      <c r="B39" s="42">
        <v>43630</v>
      </c>
      <c r="C39" s="2">
        <v>42</v>
      </c>
      <c r="D39" s="20" t="s">
        <v>116</v>
      </c>
      <c r="E39" s="45" t="s">
        <v>118</v>
      </c>
      <c r="F39" s="2" t="s">
        <v>103</v>
      </c>
      <c r="G39" s="2">
        <v>1</v>
      </c>
      <c r="H39" s="2">
        <v>2</v>
      </c>
      <c r="I39" s="2">
        <v>3</v>
      </c>
      <c r="J39" s="2">
        <v>4</v>
      </c>
      <c r="K39" s="2">
        <v>5</v>
      </c>
      <c r="L39" s="2">
        <v>6</v>
      </c>
      <c r="M39" s="2">
        <v>7</v>
      </c>
      <c r="N39" s="2">
        <v>8</v>
      </c>
      <c r="O39" s="2">
        <v>9</v>
      </c>
      <c r="P39" s="2">
        <v>10</v>
      </c>
      <c r="Q39" s="2"/>
    </row>
    <row r="40" spans="1:17" ht="120" x14ac:dyDescent="0.25">
      <c r="A40" s="39">
        <v>10</v>
      </c>
      <c r="B40" s="42">
        <v>43640</v>
      </c>
      <c r="C40" s="2">
        <v>41</v>
      </c>
      <c r="D40" s="20" t="s">
        <v>117</v>
      </c>
      <c r="E40" s="45" t="s">
        <v>119</v>
      </c>
      <c r="F40" s="2"/>
      <c r="G40" s="2">
        <v>1</v>
      </c>
      <c r="H40" s="2">
        <v>2</v>
      </c>
      <c r="I40" s="2">
        <v>3</v>
      </c>
      <c r="J40" s="2">
        <v>4</v>
      </c>
      <c r="K40" s="2">
        <v>5</v>
      </c>
      <c r="L40" s="2">
        <v>6</v>
      </c>
      <c r="M40" s="2">
        <v>7</v>
      </c>
      <c r="N40" s="2">
        <v>8</v>
      </c>
      <c r="O40" s="2">
        <v>9</v>
      </c>
      <c r="P40" s="2">
        <v>10</v>
      </c>
      <c r="Q40" s="2"/>
    </row>
    <row r="41" spans="1:17" ht="75" x14ac:dyDescent="0.25">
      <c r="A41" s="39">
        <v>10</v>
      </c>
      <c r="B41" s="42">
        <v>43640</v>
      </c>
      <c r="C41" s="2">
        <v>41</v>
      </c>
      <c r="D41" s="20" t="s">
        <v>120</v>
      </c>
      <c r="E41" s="45" t="s">
        <v>122</v>
      </c>
      <c r="F41" s="2"/>
      <c r="G41" s="2">
        <v>1</v>
      </c>
      <c r="H41" s="2">
        <v>2</v>
      </c>
      <c r="I41" s="2">
        <v>3</v>
      </c>
      <c r="J41" s="2">
        <v>4</v>
      </c>
      <c r="K41" s="2">
        <v>5</v>
      </c>
      <c r="L41" s="2">
        <v>6</v>
      </c>
      <c r="M41" s="2">
        <v>7</v>
      </c>
      <c r="N41" s="2">
        <v>8</v>
      </c>
      <c r="O41" s="2">
        <v>9</v>
      </c>
      <c r="P41" s="2">
        <v>10</v>
      </c>
      <c r="Q41" s="2"/>
    </row>
    <row r="42" spans="1:17" ht="75" x14ac:dyDescent="0.25">
      <c r="A42" s="39">
        <v>10</v>
      </c>
      <c r="B42" s="42">
        <v>43640</v>
      </c>
      <c r="C42" s="2">
        <v>40</v>
      </c>
      <c r="D42" s="20" t="s">
        <v>123</v>
      </c>
      <c r="E42" s="45" t="s">
        <v>121</v>
      </c>
      <c r="F42" s="2"/>
      <c r="G42" s="2">
        <v>1</v>
      </c>
      <c r="H42" s="2">
        <v>2</v>
      </c>
      <c r="I42" s="2">
        <v>3</v>
      </c>
      <c r="J42" s="2">
        <v>4</v>
      </c>
      <c r="K42" s="2">
        <v>5</v>
      </c>
      <c r="L42" s="2">
        <v>6</v>
      </c>
      <c r="M42" s="2">
        <v>7</v>
      </c>
      <c r="N42" s="2">
        <v>8</v>
      </c>
      <c r="O42" s="2">
        <v>9</v>
      </c>
      <c r="P42" s="2">
        <v>10</v>
      </c>
      <c r="Q42" s="2"/>
    </row>
    <row r="43" spans="1:17" ht="135" x14ac:dyDescent="0.25">
      <c r="A43" s="39">
        <v>10</v>
      </c>
      <c r="B43" s="42">
        <v>43605</v>
      </c>
      <c r="C43" s="2">
        <v>43</v>
      </c>
      <c r="D43" s="20" t="s">
        <v>125</v>
      </c>
      <c r="E43" s="45" t="s">
        <v>124</v>
      </c>
      <c r="F43" s="2"/>
      <c r="G43" s="2">
        <v>1</v>
      </c>
      <c r="H43" s="2">
        <v>2</v>
      </c>
      <c r="I43" s="2">
        <v>3</v>
      </c>
      <c r="J43" s="2">
        <v>4</v>
      </c>
      <c r="K43" s="2">
        <v>5</v>
      </c>
      <c r="L43" s="2">
        <v>6</v>
      </c>
      <c r="M43" s="2">
        <v>7</v>
      </c>
      <c r="N43" s="2">
        <v>8</v>
      </c>
      <c r="O43" s="2">
        <v>9</v>
      </c>
      <c r="P43" s="2">
        <v>10</v>
      </c>
      <c r="Q43" s="2"/>
    </row>
    <row r="44" spans="1:17" ht="165" x14ac:dyDescent="0.25">
      <c r="A44" s="39">
        <v>11</v>
      </c>
      <c r="B44" s="42">
        <v>43636</v>
      </c>
      <c r="C44" s="2">
        <v>44</v>
      </c>
      <c r="D44" s="20" t="s">
        <v>127</v>
      </c>
      <c r="E44" s="45" t="s">
        <v>128</v>
      </c>
      <c r="F44" s="2"/>
      <c r="G44" s="2"/>
      <c r="H44" s="2"/>
      <c r="I44" s="2"/>
      <c r="J44" s="2"/>
      <c r="K44" s="2"/>
      <c r="L44" s="2"/>
      <c r="M44" s="2"/>
      <c r="N44" s="2"/>
      <c r="O44" s="2"/>
      <c r="P44" s="2"/>
      <c r="Q44" s="2"/>
    </row>
  </sheetData>
  <mergeCells count="1">
    <mergeCell ref="G1:Q1"/>
  </mergeCells>
  <pageMargins left="0.25" right="0.25"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workbookViewId="0">
      <pane xSplit="17" ySplit="1" topLeftCell="R27" activePane="bottomRight" state="frozen"/>
      <selection pane="topRight" activeCell="R1" sqref="R1"/>
      <selection pane="bottomLeft" activeCell="A2" sqref="A2"/>
      <selection pane="bottomRight" activeCell="R43" sqref="R43"/>
    </sheetView>
  </sheetViews>
  <sheetFormatPr baseColWidth="10" defaultRowHeight="15" x14ac:dyDescent="0.25"/>
  <cols>
    <col min="1" max="1" width="12" style="34" customWidth="1"/>
    <col min="2" max="2" width="8" style="24" customWidth="1"/>
    <col min="3" max="3" width="41.7109375" style="29" customWidth="1"/>
    <col min="4" max="14" width="3.140625" style="21" customWidth="1"/>
    <col min="15" max="15" width="10.42578125" style="32" bestFit="1" customWidth="1"/>
    <col min="16" max="16" width="7.140625" style="32" bestFit="1" customWidth="1"/>
    <col min="17" max="17" width="9.7109375" style="37" bestFit="1" customWidth="1"/>
    <col min="18" max="18" width="72.28515625" bestFit="1" customWidth="1"/>
  </cols>
  <sheetData>
    <row r="1" spans="1:18" ht="30.75" customHeight="1" x14ac:dyDescent="0.25">
      <c r="A1" s="3" t="s">
        <v>4</v>
      </c>
      <c r="B1" s="1" t="s">
        <v>0</v>
      </c>
      <c r="C1" s="27" t="s">
        <v>2</v>
      </c>
      <c r="D1" s="79" t="s">
        <v>5</v>
      </c>
      <c r="E1" s="80"/>
      <c r="F1" s="80"/>
      <c r="G1" s="80"/>
      <c r="H1" s="80"/>
      <c r="I1" s="80"/>
      <c r="J1" s="80"/>
      <c r="K1" s="80"/>
      <c r="L1" s="80"/>
      <c r="M1" s="80"/>
      <c r="N1" s="81"/>
      <c r="O1" s="30" t="s">
        <v>6</v>
      </c>
      <c r="P1" s="30" t="s">
        <v>3</v>
      </c>
      <c r="Q1" s="35" t="s">
        <v>7</v>
      </c>
      <c r="R1" s="35" t="s">
        <v>85</v>
      </c>
    </row>
    <row r="2" spans="1:18" ht="150" x14ac:dyDescent="0.25">
      <c r="A2" s="23">
        <f>'Registro '!B2</f>
        <v>43324</v>
      </c>
      <c r="B2" s="33">
        <f>'Registro '!C2</f>
        <v>1</v>
      </c>
      <c r="C2" s="28" t="str">
        <f>'Registro '!D2</f>
        <v>Felipe recibe un check in en horas de la madrugada, el señor dice que tiene hambre y pregunta si hay posibilidad de comer algo. Dado que a esa hora es imposible proveer un servicio de restaurante, Felipe les ofrece su propia comida y una ensalada que intenta buscar en la cocina. Muchas gracias Felipe, por que definitivamente ha puesto a beneficio de la empresa su excelente vocación de servicio!!</v>
      </c>
      <c r="D2" s="22">
        <v>9</v>
      </c>
      <c r="E2" s="22">
        <v>10</v>
      </c>
      <c r="F2" s="22">
        <v>8</v>
      </c>
      <c r="G2" s="22">
        <v>6</v>
      </c>
      <c r="H2" s="22">
        <v>7</v>
      </c>
      <c r="I2" s="22">
        <v>7</v>
      </c>
      <c r="J2" s="22">
        <v>10</v>
      </c>
      <c r="K2" s="22">
        <v>10</v>
      </c>
      <c r="L2" s="22">
        <v>10</v>
      </c>
      <c r="M2" s="22"/>
      <c r="N2" s="22"/>
      <c r="O2" s="31">
        <f>COUNTIF(D2:N2,"&gt;=0")</f>
        <v>9</v>
      </c>
      <c r="P2" s="31">
        <f>SUM(D2:N2)</f>
        <v>77</v>
      </c>
      <c r="Q2" s="36">
        <f>IF(O2&gt;0,P2/O2,0)</f>
        <v>8.5555555555555554</v>
      </c>
      <c r="R2" s="48"/>
    </row>
    <row r="3" spans="1:18" ht="135" x14ac:dyDescent="0.25">
      <c r="A3" s="23">
        <f>'Registro '!B3</f>
        <v>43324</v>
      </c>
      <c r="B3" s="33">
        <f>'Registro '!C3</f>
        <v>2</v>
      </c>
      <c r="C3" s="28" t="str">
        <f>'Registro '!D3</f>
        <v>Jose CampoS Un día por casualidad Jose está cerca de una familia de extranjeros y escucha que la niña que quiere ver perezosos. El se acerca a saludar y les ofrece llevarlos a ver el perezoso que se logra ver dentro de la propiedad. Muchas gracias Jose por desviarse de sus tareas ordinarias y pensar en el cliente, a quien definitivamente le encantó su gesto!!</v>
      </c>
      <c r="D3" s="22">
        <v>5</v>
      </c>
      <c r="E3" s="22">
        <v>6</v>
      </c>
      <c r="F3" s="22">
        <v>8</v>
      </c>
      <c r="G3" s="22">
        <v>4</v>
      </c>
      <c r="H3" s="22">
        <v>7</v>
      </c>
      <c r="I3" s="22">
        <v>7</v>
      </c>
      <c r="J3" s="22">
        <v>9</v>
      </c>
      <c r="K3" s="22">
        <v>5</v>
      </c>
      <c r="L3" s="22">
        <v>5</v>
      </c>
      <c r="M3" s="22"/>
      <c r="N3" s="22"/>
      <c r="O3" s="31">
        <f>COUNTIF(D3:N3,"&gt;=0")</f>
        <v>9</v>
      </c>
      <c r="P3" s="31">
        <f>SUM(D3:N3)</f>
        <v>56</v>
      </c>
      <c r="Q3" s="36">
        <f t="shared" ref="Q3:Q14" si="0">IF(O3&gt;0,P3/O3,0)</f>
        <v>6.2222222222222223</v>
      </c>
      <c r="R3" s="48"/>
    </row>
    <row r="4" spans="1:18" ht="105" x14ac:dyDescent="0.25">
      <c r="A4" s="23">
        <f>'Registro '!B4</f>
        <v>43324</v>
      </c>
      <c r="B4" s="33">
        <f>'Registro '!C4</f>
        <v>3</v>
      </c>
      <c r="C4" s="28" t="str">
        <f>'Registro '!D4</f>
        <v>Marcos Oca, rescató de la piscina una niña pequeña que sus padres habían descuidado, antes de ponerse a buscar ayuda prefirió mojarse y hacerlo él mismo. Muchas gracias Marcos por su iniciativa y compromiso son de las cualidades más valiosas que un colaborador puede tener!</v>
      </c>
      <c r="D4" s="22">
        <v>9</v>
      </c>
      <c r="E4" s="22">
        <v>10</v>
      </c>
      <c r="F4" s="22">
        <v>9</v>
      </c>
      <c r="G4" s="22">
        <v>8</v>
      </c>
      <c r="H4" s="22">
        <v>8</v>
      </c>
      <c r="I4" s="22">
        <v>8</v>
      </c>
      <c r="J4" s="22">
        <v>10</v>
      </c>
      <c r="K4" s="22">
        <v>10</v>
      </c>
      <c r="L4" s="22">
        <v>10</v>
      </c>
      <c r="M4" s="22"/>
      <c r="N4" s="22"/>
      <c r="O4" s="31">
        <f t="shared" ref="O4:O14" si="1">COUNTIF(D4:N4,"&gt;=0")</f>
        <v>9</v>
      </c>
      <c r="P4" s="31">
        <f t="shared" ref="P4:P14" si="2">SUM(D4:N4)</f>
        <v>82</v>
      </c>
      <c r="Q4" s="36">
        <f t="shared" si="0"/>
        <v>9.1111111111111107</v>
      </c>
      <c r="R4" s="48"/>
    </row>
    <row r="5" spans="1:18" ht="60" x14ac:dyDescent="0.25">
      <c r="A5" s="23">
        <f>'Registro '!B5</f>
        <v>43324</v>
      </c>
      <c r="B5" s="33">
        <f>'Registro '!C5</f>
        <v>4</v>
      </c>
      <c r="C5" s="28" t="str">
        <f>'Registro '!D5</f>
        <v>María José ¡María José ha sido nominada por su buen desempeño! ¡Muchas gracias por preocuparse en aprender y por todo el amor y empeño que le ha puesto a su trabajo!!!</v>
      </c>
      <c r="D5" s="22">
        <v>10</v>
      </c>
      <c r="E5" s="22">
        <v>7</v>
      </c>
      <c r="F5" s="22">
        <v>8</v>
      </c>
      <c r="G5" s="22">
        <v>8</v>
      </c>
      <c r="H5" s="22">
        <v>9</v>
      </c>
      <c r="I5" s="22">
        <v>8</v>
      </c>
      <c r="J5" s="22">
        <v>8</v>
      </c>
      <c r="K5" s="22">
        <v>10</v>
      </c>
      <c r="L5" s="22">
        <v>10</v>
      </c>
      <c r="M5" s="22"/>
      <c r="N5" s="22"/>
      <c r="O5" s="31">
        <f t="shared" si="1"/>
        <v>9</v>
      </c>
      <c r="P5" s="31">
        <f t="shared" si="2"/>
        <v>78</v>
      </c>
      <c r="Q5" s="36">
        <f t="shared" si="0"/>
        <v>8.6666666666666661</v>
      </c>
      <c r="R5" s="48"/>
    </row>
    <row r="6" spans="1:18" ht="120" x14ac:dyDescent="0.25">
      <c r="A6" s="23">
        <f>'Registro '!B6</f>
        <v>43324</v>
      </c>
      <c r="B6" s="33">
        <f>'Registro '!C6</f>
        <v>5</v>
      </c>
      <c r="C6" s="28" t="str">
        <f>'Registro '!D6</f>
        <v>Memo Memo ha sido un colaborador estrella!! A lo largo de este tiempo él ha hecho un esfuerzo extraordinario por presentarse cada día a realizar su trabajo con una actitud positiva y contagiosa, digna de admirar! Hoy queremos agradecerle por ser un ejemplo de vida una vida llena de lucha, pero también de entusiasmo y felicidad!</v>
      </c>
      <c r="D6" s="22">
        <v>10</v>
      </c>
      <c r="E6" s="22">
        <v>9</v>
      </c>
      <c r="F6" s="22">
        <v>9</v>
      </c>
      <c r="G6" s="22">
        <v>10</v>
      </c>
      <c r="H6" s="22">
        <v>10</v>
      </c>
      <c r="I6" s="22">
        <v>10</v>
      </c>
      <c r="J6" s="22">
        <v>7</v>
      </c>
      <c r="K6" s="22">
        <v>10</v>
      </c>
      <c r="L6" s="22">
        <v>5</v>
      </c>
      <c r="M6" s="22"/>
      <c r="N6" s="22"/>
      <c r="O6" s="31">
        <f t="shared" si="1"/>
        <v>9</v>
      </c>
      <c r="P6" s="31">
        <f t="shared" si="2"/>
        <v>80</v>
      </c>
      <c r="Q6" s="36">
        <f t="shared" si="0"/>
        <v>8.8888888888888893</v>
      </c>
      <c r="R6" s="48"/>
    </row>
    <row r="7" spans="1:18" x14ac:dyDescent="0.25">
      <c r="A7" s="23">
        <f>'Registro '!B7</f>
        <v>43363</v>
      </c>
      <c r="B7" s="33">
        <f>'Registro '!C7</f>
        <v>6</v>
      </c>
      <c r="C7" s="28" t="str">
        <f>'Registro '!E7</f>
        <v xml:space="preserve">Marbeliz  Linarte </v>
      </c>
      <c r="D7" s="22">
        <v>4</v>
      </c>
      <c r="E7" s="22">
        <v>5</v>
      </c>
      <c r="F7" s="22">
        <v>9</v>
      </c>
      <c r="G7" s="22">
        <v>8</v>
      </c>
      <c r="H7" s="22">
        <v>10</v>
      </c>
      <c r="I7" s="22"/>
      <c r="J7" s="22"/>
      <c r="K7" s="22"/>
      <c r="L7" s="22"/>
      <c r="M7" s="22"/>
      <c r="N7" s="22"/>
      <c r="O7" s="31">
        <f t="shared" si="1"/>
        <v>5</v>
      </c>
      <c r="P7" s="31">
        <f t="shared" si="2"/>
        <v>36</v>
      </c>
      <c r="Q7" s="36">
        <f t="shared" si="0"/>
        <v>7.2</v>
      </c>
      <c r="R7" s="48"/>
    </row>
    <row r="8" spans="1:18" x14ac:dyDescent="0.25">
      <c r="A8" s="23">
        <f>'Registro '!B8</f>
        <v>43343</v>
      </c>
      <c r="B8" s="33">
        <f>'Registro '!C8</f>
        <v>7</v>
      </c>
      <c r="C8" s="28" t="str">
        <f>'Registro '!E8</f>
        <v xml:space="preserve">Grupo brigadas </v>
      </c>
      <c r="D8" s="22">
        <v>2</v>
      </c>
      <c r="E8" s="22">
        <v>2</v>
      </c>
      <c r="F8" s="22">
        <v>0</v>
      </c>
      <c r="G8" s="22">
        <v>5</v>
      </c>
      <c r="H8" s="22">
        <v>4</v>
      </c>
      <c r="I8" s="22"/>
      <c r="J8" s="22"/>
      <c r="K8" s="22"/>
      <c r="L8" s="22"/>
      <c r="M8" s="22"/>
      <c r="N8" s="22"/>
      <c r="O8" s="31">
        <f t="shared" si="1"/>
        <v>5</v>
      </c>
      <c r="P8" s="31">
        <f t="shared" si="2"/>
        <v>13</v>
      </c>
      <c r="Q8" s="36">
        <f t="shared" si="0"/>
        <v>2.6</v>
      </c>
      <c r="R8" s="48"/>
    </row>
    <row r="9" spans="1:18" x14ac:dyDescent="0.25">
      <c r="A9" s="23">
        <f>'Registro '!B9</f>
        <v>43363</v>
      </c>
      <c r="B9" s="33">
        <f>'Registro '!C9</f>
        <v>8</v>
      </c>
      <c r="C9" s="28" t="str">
        <f>'Registro '!E9</f>
        <v xml:space="preserve">Evin Bello </v>
      </c>
      <c r="D9" s="22">
        <v>4</v>
      </c>
      <c r="E9" s="22">
        <v>6</v>
      </c>
      <c r="F9" s="22">
        <v>9</v>
      </c>
      <c r="G9" s="22">
        <v>9</v>
      </c>
      <c r="H9" s="22">
        <v>10</v>
      </c>
      <c r="I9" s="22"/>
      <c r="J9" s="22"/>
      <c r="K9" s="22"/>
      <c r="L9" s="22"/>
      <c r="M9" s="22"/>
      <c r="N9" s="22"/>
      <c r="O9" s="31">
        <f t="shared" si="1"/>
        <v>5</v>
      </c>
      <c r="P9" s="31">
        <f t="shared" si="2"/>
        <v>38</v>
      </c>
      <c r="Q9" s="36">
        <f t="shared" si="0"/>
        <v>7.6</v>
      </c>
      <c r="R9" s="48"/>
    </row>
    <row r="10" spans="1:18" x14ac:dyDescent="0.25">
      <c r="A10" s="23">
        <f>'Registro '!B10</f>
        <v>43363</v>
      </c>
      <c r="B10" s="33">
        <f>'Registro '!C10</f>
        <v>9</v>
      </c>
      <c r="C10" s="28" t="str">
        <f>'Registro '!E10</f>
        <v xml:space="preserve">Félix Gonzales </v>
      </c>
      <c r="D10" s="22">
        <v>4</v>
      </c>
      <c r="E10" s="22">
        <v>6</v>
      </c>
      <c r="F10" s="22">
        <v>9</v>
      </c>
      <c r="G10" s="22">
        <v>9</v>
      </c>
      <c r="H10" s="22">
        <v>9</v>
      </c>
      <c r="I10" s="22"/>
      <c r="J10" s="22"/>
      <c r="K10" s="22"/>
      <c r="L10" s="22"/>
      <c r="M10" s="22"/>
      <c r="N10" s="22"/>
      <c r="O10" s="31">
        <f t="shared" si="1"/>
        <v>5</v>
      </c>
      <c r="P10" s="31">
        <f t="shared" si="2"/>
        <v>37</v>
      </c>
      <c r="Q10" s="36">
        <f t="shared" si="0"/>
        <v>7.4</v>
      </c>
      <c r="R10" s="48"/>
    </row>
    <row r="11" spans="1:18" x14ac:dyDescent="0.25">
      <c r="A11" s="23">
        <f>'Registro '!B11</f>
        <v>43376</v>
      </c>
      <c r="B11" s="33">
        <f>'Registro '!C11</f>
        <v>10</v>
      </c>
      <c r="C11" s="28" t="str">
        <f>'Registro '!E11</f>
        <v>Jeico Castro</v>
      </c>
      <c r="D11" s="22">
        <v>6</v>
      </c>
      <c r="E11" s="22">
        <v>10</v>
      </c>
      <c r="F11" s="22">
        <v>8</v>
      </c>
      <c r="G11" s="22">
        <v>9</v>
      </c>
      <c r="H11" s="22">
        <v>6</v>
      </c>
      <c r="I11" s="22">
        <v>10</v>
      </c>
      <c r="J11" s="22">
        <v>8</v>
      </c>
      <c r="K11" s="22">
        <v>8</v>
      </c>
      <c r="L11" s="22"/>
      <c r="M11" s="22"/>
      <c r="N11" s="22"/>
      <c r="O11" s="31">
        <f t="shared" si="1"/>
        <v>8</v>
      </c>
      <c r="P11" s="31">
        <f t="shared" si="2"/>
        <v>65</v>
      </c>
      <c r="Q11" s="36">
        <f t="shared" si="0"/>
        <v>8.125</v>
      </c>
      <c r="R11" s="48"/>
    </row>
    <row r="12" spans="1:18" x14ac:dyDescent="0.25">
      <c r="A12" s="23">
        <f>'Registro '!B12</f>
        <v>43396</v>
      </c>
      <c r="B12" s="33">
        <f>'Registro '!C12</f>
        <v>11</v>
      </c>
      <c r="C12" s="28" t="str">
        <f>'Registro '!E12</f>
        <v>Aracely Perez Duarte</v>
      </c>
      <c r="D12" s="22">
        <v>6</v>
      </c>
      <c r="E12" s="22">
        <v>6</v>
      </c>
      <c r="F12" s="22">
        <v>5</v>
      </c>
      <c r="G12" s="22">
        <v>6</v>
      </c>
      <c r="H12" s="22">
        <v>7</v>
      </c>
      <c r="I12" s="22">
        <v>8</v>
      </c>
      <c r="J12" s="22">
        <v>7</v>
      </c>
      <c r="K12" s="22">
        <v>8</v>
      </c>
      <c r="L12" s="22"/>
      <c r="M12" s="22"/>
      <c r="N12" s="22"/>
      <c r="O12" s="31">
        <f t="shared" si="1"/>
        <v>8</v>
      </c>
      <c r="P12" s="31">
        <f t="shared" si="2"/>
        <v>53</v>
      </c>
      <c r="Q12" s="36">
        <f t="shared" si="0"/>
        <v>6.625</v>
      </c>
      <c r="R12" s="48"/>
    </row>
    <row r="13" spans="1:18" x14ac:dyDescent="0.25">
      <c r="A13" s="23">
        <f>'Registro '!B13</f>
        <v>0</v>
      </c>
      <c r="B13" s="33">
        <f>'Registro '!C13</f>
        <v>12</v>
      </c>
      <c r="C13" s="28" t="str">
        <f>'Registro '!E13</f>
        <v>Xiomara Calderon.</v>
      </c>
      <c r="D13" s="22">
        <v>6</v>
      </c>
      <c r="E13" s="22">
        <v>10</v>
      </c>
      <c r="F13" s="22">
        <v>7</v>
      </c>
      <c r="G13" s="22">
        <v>9</v>
      </c>
      <c r="H13" s="22">
        <v>5</v>
      </c>
      <c r="I13" s="22">
        <v>9</v>
      </c>
      <c r="J13" s="22">
        <v>7</v>
      </c>
      <c r="K13" s="22">
        <v>6</v>
      </c>
      <c r="L13" s="22"/>
      <c r="M13" s="22"/>
      <c r="N13" s="22"/>
      <c r="O13" s="31">
        <f t="shared" si="1"/>
        <v>8</v>
      </c>
      <c r="P13" s="31">
        <f t="shared" si="2"/>
        <v>59</v>
      </c>
      <c r="Q13" s="36">
        <f t="shared" si="0"/>
        <v>7.375</v>
      </c>
      <c r="R13" s="48"/>
    </row>
    <row r="14" spans="1:18" x14ac:dyDescent="0.25">
      <c r="A14" s="23">
        <f>'Registro '!B14</f>
        <v>0</v>
      </c>
      <c r="B14" s="33">
        <f>'Registro '!C14</f>
        <v>13</v>
      </c>
      <c r="C14" s="28" t="str">
        <f>'Registro '!E14</f>
        <v>Marbeliz Linarte.</v>
      </c>
      <c r="D14" s="22">
        <v>7</v>
      </c>
      <c r="E14" s="22">
        <v>10</v>
      </c>
      <c r="F14" s="22">
        <v>2</v>
      </c>
      <c r="G14" s="22">
        <v>7</v>
      </c>
      <c r="H14" s="22">
        <v>8</v>
      </c>
      <c r="I14" s="22">
        <v>9</v>
      </c>
      <c r="J14" s="22">
        <v>7</v>
      </c>
      <c r="K14" s="22">
        <v>5</v>
      </c>
      <c r="L14" s="22"/>
      <c r="M14" s="22"/>
      <c r="N14" s="22"/>
      <c r="O14" s="31">
        <f t="shared" si="1"/>
        <v>8</v>
      </c>
      <c r="P14" s="31">
        <f t="shared" si="2"/>
        <v>55</v>
      </c>
      <c r="Q14" s="36">
        <f t="shared" si="0"/>
        <v>6.875</v>
      </c>
      <c r="R14" s="48"/>
    </row>
    <row r="15" spans="1:18" x14ac:dyDescent="0.25">
      <c r="A15" s="23">
        <f>'Registro '!B15</f>
        <v>43367</v>
      </c>
      <c r="B15" s="33">
        <f>'Registro '!C15</f>
        <v>14</v>
      </c>
      <c r="C15" s="28" t="str">
        <f>'Registro '!E15</f>
        <v>Hazel Jarquín</v>
      </c>
      <c r="D15" s="22">
        <v>7</v>
      </c>
      <c r="E15" s="22">
        <v>4</v>
      </c>
      <c r="F15" s="22">
        <v>10</v>
      </c>
      <c r="G15" s="22">
        <v>7</v>
      </c>
      <c r="H15" s="22">
        <v>10</v>
      </c>
      <c r="I15" s="22">
        <v>9</v>
      </c>
      <c r="J15" s="22">
        <v>9</v>
      </c>
      <c r="K15" s="22">
        <v>8</v>
      </c>
      <c r="L15" s="22"/>
      <c r="M15" s="22"/>
      <c r="N15" s="22"/>
      <c r="O15" s="31">
        <f t="shared" ref="O15" si="3">COUNTIF(D15:N15,"&gt;=0")</f>
        <v>8</v>
      </c>
      <c r="P15" s="31">
        <f t="shared" ref="P15" si="4">SUM(D15:N15)</f>
        <v>64</v>
      </c>
      <c r="Q15" s="36">
        <f t="shared" ref="Q15" si="5">IF(O15&gt;0,P15/O15,0)</f>
        <v>8</v>
      </c>
      <c r="R15" s="48"/>
    </row>
    <row r="16" spans="1:18" x14ac:dyDescent="0.25">
      <c r="A16" s="23">
        <f>'Registro '!B16</f>
        <v>43417</v>
      </c>
      <c r="B16" s="33">
        <f>'Registro '!C16</f>
        <v>15</v>
      </c>
      <c r="C16" s="28" t="str">
        <f>'Registro '!E16</f>
        <v>Rita Esquivel</v>
      </c>
      <c r="D16" s="22">
        <v>7</v>
      </c>
      <c r="E16" s="22">
        <v>6</v>
      </c>
      <c r="F16" s="22">
        <v>9</v>
      </c>
      <c r="G16" s="22">
        <v>7</v>
      </c>
      <c r="H16" s="22">
        <v>6</v>
      </c>
      <c r="I16" s="22">
        <v>8</v>
      </c>
      <c r="J16" s="22">
        <v>7</v>
      </c>
      <c r="K16" s="22"/>
      <c r="L16" s="22"/>
      <c r="M16" s="22"/>
      <c r="N16" s="22"/>
      <c r="O16" s="31">
        <f t="shared" ref="O16:O21" si="6">COUNTIF(D16:N16,"&gt;=0")</f>
        <v>7</v>
      </c>
      <c r="P16" s="31">
        <f t="shared" ref="P16:P21" si="7">SUM(D16:N16)</f>
        <v>50</v>
      </c>
      <c r="Q16" s="36">
        <f t="shared" ref="Q16:Q21" si="8">IF(O16&gt;0,P16/O16,0)</f>
        <v>7.1428571428571432</v>
      </c>
      <c r="R16" s="48"/>
    </row>
    <row r="17" spans="1:18" x14ac:dyDescent="0.25">
      <c r="A17" s="23">
        <f>'Registro '!B17</f>
        <v>43417</v>
      </c>
      <c r="B17" s="33">
        <f>'Registro '!C17</f>
        <v>16</v>
      </c>
      <c r="C17" s="28" t="str">
        <f>'Registro '!E17</f>
        <v>Tania Gonzalez</v>
      </c>
      <c r="D17" s="22">
        <v>4</v>
      </c>
      <c r="E17" s="22">
        <v>6</v>
      </c>
      <c r="F17" s="22">
        <v>7</v>
      </c>
      <c r="G17" s="22">
        <v>8</v>
      </c>
      <c r="H17" s="22">
        <v>7</v>
      </c>
      <c r="I17" s="22">
        <v>8</v>
      </c>
      <c r="J17" s="22">
        <v>5</v>
      </c>
      <c r="K17" s="22"/>
      <c r="L17" s="22"/>
      <c r="M17" s="22"/>
      <c r="N17" s="22"/>
      <c r="O17" s="31">
        <f t="shared" si="6"/>
        <v>7</v>
      </c>
      <c r="P17" s="31">
        <f t="shared" si="7"/>
        <v>45</v>
      </c>
      <c r="Q17" s="36">
        <f t="shared" si="8"/>
        <v>6.4285714285714288</v>
      </c>
      <c r="R17" s="48"/>
    </row>
    <row r="18" spans="1:18" x14ac:dyDescent="0.25">
      <c r="A18" s="23">
        <f>'Registro '!B18</f>
        <v>43417</v>
      </c>
      <c r="B18" s="33">
        <f>'Registro '!C18</f>
        <v>17</v>
      </c>
      <c r="C18" s="28" t="str">
        <f>'Registro '!E18</f>
        <v>Merita Isaguirre</v>
      </c>
      <c r="D18" s="22">
        <v>8</v>
      </c>
      <c r="E18" s="22">
        <v>10</v>
      </c>
      <c r="F18" s="22">
        <v>8</v>
      </c>
      <c r="G18" s="22">
        <v>9</v>
      </c>
      <c r="H18" s="22">
        <v>9</v>
      </c>
      <c r="I18" s="22">
        <v>9</v>
      </c>
      <c r="J18" s="22">
        <v>7</v>
      </c>
      <c r="K18" s="22"/>
      <c r="L18" s="22"/>
      <c r="M18" s="22"/>
      <c r="N18" s="22"/>
      <c r="O18" s="31">
        <f t="shared" si="6"/>
        <v>7</v>
      </c>
      <c r="P18" s="31">
        <f t="shared" si="7"/>
        <v>60</v>
      </c>
      <c r="Q18" s="36">
        <f t="shared" si="8"/>
        <v>8.5714285714285712</v>
      </c>
      <c r="R18" s="48"/>
    </row>
    <row r="19" spans="1:18" x14ac:dyDescent="0.25">
      <c r="A19" s="23">
        <f>'Registro '!B19</f>
        <v>43417</v>
      </c>
      <c r="B19" s="33">
        <f>'Registro '!C19</f>
        <v>18</v>
      </c>
      <c r="C19" s="28" t="str">
        <f>'Registro '!E19</f>
        <v>María Isabel Nuñez</v>
      </c>
      <c r="D19" s="22">
        <v>7</v>
      </c>
      <c r="E19" s="22">
        <v>6</v>
      </c>
      <c r="F19" s="22">
        <v>6</v>
      </c>
      <c r="G19" s="22">
        <v>7</v>
      </c>
      <c r="H19" s="22">
        <v>8</v>
      </c>
      <c r="I19" s="22">
        <v>8</v>
      </c>
      <c r="J19" s="22">
        <v>6</v>
      </c>
      <c r="K19" s="22"/>
      <c r="L19" s="22"/>
      <c r="M19" s="22"/>
      <c r="N19" s="22"/>
      <c r="O19" s="31">
        <f t="shared" si="6"/>
        <v>7</v>
      </c>
      <c r="P19" s="31">
        <f t="shared" si="7"/>
        <v>48</v>
      </c>
      <c r="Q19" s="36">
        <f t="shared" si="8"/>
        <v>6.8571428571428568</v>
      </c>
      <c r="R19" s="48"/>
    </row>
    <row r="20" spans="1:18" x14ac:dyDescent="0.25">
      <c r="A20" s="23">
        <f>'Registro '!B20</f>
        <v>43417</v>
      </c>
      <c r="B20" s="33">
        <f>'Registro '!C20</f>
        <v>19</v>
      </c>
      <c r="C20" s="28" t="str">
        <f>'Registro '!E20</f>
        <v xml:space="preserve">Erika Vanegas </v>
      </c>
      <c r="D20" s="22">
        <v>7</v>
      </c>
      <c r="E20" s="22">
        <v>7</v>
      </c>
      <c r="F20" s="22">
        <v>3</v>
      </c>
      <c r="G20" s="22">
        <v>7</v>
      </c>
      <c r="H20" s="22">
        <v>9</v>
      </c>
      <c r="I20" s="22">
        <v>8</v>
      </c>
      <c r="J20" s="22">
        <v>6</v>
      </c>
      <c r="K20" s="22"/>
      <c r="L20" s="22"/>
      <c r="M20" s="22"/>
      <c r="N20" s="22"/>
      <c r="O20" s="31">
        <f t="shared" si="6"/>
        <v>7</v>
      </c>
      <c r="P20" s="31">
        <f t="shared" si="7"/>
        <v>47</v>
      </c>
      <c r="Q20" s="36">
        <f t="shared" si="8"/>
        <v>6.7142857142857144</v>
      </c>
      <c r="R20" s="48"/>
    </row>
    <row r="21" spans="1:18" x14ac:dyDescent="0.25">
      <c r="A21" s="23">
        <f>'Registro '!B21</f>
        <v>43417</v>
      </c>
      <c r="B21" s="33">
        <f>'Registro '!C21</f>
        <v>20</v>
      </c>
      <c r="C21" s="28" t="str">
        <f>'Registro '!E21</f>
        <v xml:space="preserve">Angela Carranza </v>
      </c>
      <c r="D21" s="22">
        <v>4</v>
      </c>
      <c r="E21" s="22">
        <v>5</v>
      </c>
      <c r="F21" s="22">
        <v>6</v>
      </c>
      <c r="G21" s="22">
        <v>7</v>
      </c>
      <c r="H21" s="22">
        <v>9</v>
      </c>
      <c r="I21" s="22">
        <v>4</v>
      </c>
      <c r="J21" s="22">
        <v>6</v>
      </c>
      <c r="K21" s="22"/>
      <c r="L21" s="22"/>
      <c r="M21" s="22"/>
      <c r="N21" s="22"/>
      <c r="O21" s="31">
        <f t="shared" si="6"/>
        <v>7</v>
      </c>
      <c r="P21" s="31">
        <f t="shared" si="7"/>
        <v>41</v>
      </c>
      <c r="Q21" s="36">
        <f t="shared" si="8"/>
        <v>5.8571428571428568</v>
      </c>
      <c r="R21" s="48"/>
    </row>
    <row r="22" spans="1:18" x14ac:dyDescent="0.25">
      <c r="A22" s="49">
        <f>'Registro '!B22</f>
        <v>43456</v>
      </c>
      <c r="B22" s="50">
        <f>'Registro '!C22</f>
        <v>21</v>
      </c>
      <c r="C22" s="51" t="str">
        <f>'Registro '!E22</f>
        <v>Ruth Padilla</v>
      </c>
      <c r="D22" s="52">
        <v>9</v>
      </c>
      <c r="E22" s="52">
        <v>10</v>
      </c>
      <c r="F22" s="52">
        <v>8</v>
      </c>
      <c r="G22" s="52">
        <v>8</v>
      </c>
      <c r="H22" s="52">
        <v>8</v>
      </c>
      <c r="I22" s="52">
        <v>10</v>
      </c>
      <c r="J22" s="52">
        <v>10</v>
      </c>
      <c r="K22" s="52">
        <v>10</v>
      </c>
      <c r="L22" s="52">
        <v>10</v>
      </c>
      <c r="M22" s="52"/>
      <c r="N22" s="52"/>
      <c r="O22" s="53">
        <f t="shared" ref="O22:O29" si="9">COUNTIF(D22:N22,"&gt;=0")</f>
        <v>9</v>
      </c>
      <c r="P22" s="53">
        <f t="shared" ref="P22:P29" si="10">SUM(D22:N22)</f>
        <v>83</v>
      </c>
      <c r="Q22" s="54">
        <f t="shared" ref="Q22:Q29" si="11">IF(O22&gt;0,P22/O22,0)</f>
        <v>9.2222222222222214</v>
      </c>
      <c r="R22" s="55" t="s">
        <v>86</v>
      </c>
    </row>
    <row r="23" spans="1:18" x14ac:dyDescent="0.25">
      <c r="A23" s="49">
        <f>'Registro '!B23</f>
        <v>43449</v>
      </c>
      <c r="B23" s="50">
        <f>'Registro '!C23</f>
        <v>22</v>
      </c>
      <c r="C23" s="51" t="str">
        <f>'Registro '!E23</f>
        <v>Elias Ruiz</v>
      </c>
      <c r="D23" s="52">
        <v>7</v>
      </c>
      <c r="E23" s="52">
        <v>10</v>
      </c>
      <c r="F23" s="52">
        <v>8</v>
      </c>
      <c r="G23" s="52">
        <v>9</v>
      </c>
      <c r="H23" s="52">
        <v>8</v>
      </c>
      <c r="I23" s="52">
        <v>9</v>
      </c>
      <c r="J23" s="52">
        <v>8</v>
      </c>
      <c r="K23" s="52">
        <v>10</v>
      </c>
      <c r="L23" s="52">
        <v>9</v>
      </c>
      <c r="M23" s="52"/>
      <c r="N23" s="52"/>
      <c r="O23" s="53">
        <f t="shared" si="9"/>
        <v>9</v>
      </c>
      <c r="P23" s="53">
        <f t="shared" si="10"/>
        <v>78</v>
      </c>
      <c r="Q23" s="54">
        <f t="shared" si="11"/>
        <v>8.6666666666666661</v>
      </c>
      <c r="R23" s="55" t="s">
        <v>87</v>
      </c>
    </row>
    <row r="24" spans="1:18" x14ac:dyDescent="0.25">
      <c r="A24" s="49">
        <f>'Registro '!B24</f>
        <v>43446</v>
      </c>
      <c r="B24" s="50">
        <f>'Registro '!C24</f>
        <v>23</v>
      </c>
      <c r="C24" s="51" t="str">
        <f>'Registro '!E24</f>
        <v>Tania Gonzalez</v>
      </c>
      <c r="D24" s="52">
        <v>6</v>
      </c>
      <c r="E24" s="52">
        <v>10</v>
      </c>
      <c r="F24" s="52">
        <v>8</v>
      </c>
      <c r="G24" s="52">
        <v>10</v>
      </c>
      <c r="H24" s="52">
        <v>7</v>
      </c>
      <c r="I24" s="52">
        <v>10</v>
      </c>
      <c r="J24" s="52">
        <v>9</v>
      </c>
      <c r="K24" s="52">
        <v>10</v>
      </c>
      <c r="L24" s="52">
        <v>8</v>
      </c>
      <c r="M24" s="52"/>
      <c r="N24" s="52"/>
      <c r="O24" s="53">
        <f t="shared" si="9"/>
        <v>9</v>
      </c>
      <c r="P24" s="53">
        <f t="shared" si="10"/>
        <v>78</v>
      </c>
      <c r="Q24" s="54">
        <f t="shared" si="11"/>
        <v>8.6666666666666661</v>
      </c>
      <c r="R24" s="55" t="s">
        <v>87</v>
      </c>
    </row>
    <row r="25" spans="1:18" x14ac:dyDescent="0.25">
      <c r="A25" s="49">
        <f>'Registro '!B25</f>
        <v>43438</v>
      </c>
      <c r="B25" s="50">
        <f>'Registro '!C25</f>
        <v>24</v>
      </c>
      <c r="C25" s="51" t="str">
        <f>'Registro '!E25</f>
        <v>Xiomara Calderon.</v>
      </c>
      <c r="D25" s="52">
        <v>8</v>
      </c>
      <c r="E25" s="52">
        <v>10</v>
      </c>
      <c r="F25" s="52">
        <v>9</v>
      </c>
      <c r="G25" s="52">
        <v>8</v>
      </c>
      <c r="H25" s="52">
        <v>7</v>
      </c>
      <c r="I25" s="52">
        <v>10</v>
      </c>
      <c r="J25" s="52">
        <v>7</v>
      </c>
      <c r="K25" s="52">
        <v>10</v>
      </c>
      <c r="L25" s="52">
        <v>9</v>
      </c>
      <c r="M25" s="52"/>
      <c r="N25" s="52"/>
      <c r="O25" s="53">
        <f t="shared" si="9"/>
        <v>9</v>
      </c>
      <c r="P25" s="53">
        <f t="shared" si="10"/>
        <v>78</v>
      </c>
      <c r="Q25" s="54">
        <f t="shared" si="11"/>
        <v>8.6666666666666661</v>
      </c>
      <c r="R25" s="55" t="s">
        <v>87</v>
      </c>
    </row>
    <row r="26" spans="1:18" x14ac:dyDescent="0.25">
      <c r="A26" s="49">
        <f>'Registro '!B26</f>
        <v>43438</v>
      </c>
      <c r="B26" s="50">
        <f>'Registro '!C26</f>
        <v>25</v>
      </c>
      <c r="C26" s="51" t="str">
        <f>'Registro '!E26</f>
        <v>Jenys</v>
      </c>
      <c r="D26" s="52">
        <v>8</v>
      </c>
      <c r="E26" s="52">
        <v>8</v>
      </c>
      <c r="F26" s="52">
        <v>8</v>
      </c>
      <c r="G26" s="52">
        <v>8</v>
      </c>
      <c r="H26" s="52">
        <v>7</v>
      </c>
      <c r="I26" s="52">
        <v>9</v>
      </c>
      <c r="J26" s="52">
        <v>9</v>
      </c>
      <c r="K26" s="52">
        <v>5</v>
      </c>
      <c r="L26" s="52">
        <v>9</v>
      </c>
      <c r="M26" s="52"/>
      <c r="N26" s="52"/>
      <c r="O26" s="53">
        <f t="shared" si="9"/>
        <v>9</v>
      </c>
      <c r="P26" s="53">
        <f t="shared" si="10"/>
        <v>71</v>
      </c>
      <c r="Q26" s="54">
        <f t="shared" si="11"/>
        <v>7.8888888888888893</v>
      </c>
      <c r="R26" s="55" t="s">
        <v>88</v>
      </c>
    </row>
    <row r="27" spans="1:18" x14ac:dyDescent="0.25">
      <c r="A27" s="49">
        <f>'Registro '!B27</f>
        <v>43444</v>
      </c>
      <c r="B27" s="50">
        <f>'Registro '!C27</f>
        <v>26</v>
      </c>
      <c r="C27" s="51" t="str">
        <f>'Registro '!E27</f>
        <v>Elias Ruiz</v>
      </c>
      <c r="D27" s="52">
        <v>8</v>
      </c>
      <c r="E27" s="52">
        <v>10</v>
      </c>
      <c r="F27" s="52">
        <v>9</v>
      </c>
      <c r="G27" s="52">
        <v>8</v>
      </c>
      <c r="H27" s="52">
        <v>8</v>
      </c>
      <c r="I27" s="52">
        <v>10</v>
      </c>
      <c r="J27" s="52">
        <v>8</v>
      </c>
      <c r="K27" s="52">
        <v>10</v>
      </c>
      <c r="L27" s="52">
        <v>10</v>
      </c>
      <c r="M27" s="52"/>
      <c r="N27" s="52"/>
      <c r="O27" s="53">
        <f t="shared" si="9"/>
        <v>9</v>
      </c>
      <c r="P27" s="53">
        <f t="shared" si="10"/>
        <v>81</v>
      </c>
      <c r="Q27" s="54">
        <f t="shared" si="11"/>
        <v>9</v>
      </c>
      <c r="R27" s="55" t="s">
        <v>126</v>
      </c>
    </row>
    <row r="28" spans="1:18" x14ac:dyDescent="0.25">
      <c r="A28" s="58">
        <f>'Registro '!B28</f>
        <v>43491</v>
      </c>
      <c r="B28" s="59">
        <f>'Registro '!C28</f>
        <v>28</v>
      </c>
      <c r="C28" s="60" t="str">
        <f>'Registro '!E28</f>
        <v>Emileidy Ramirez</v>
      </c>
      <c r="D28" s="61">
        <v>5</v>
      </c>
      <c r="E28" s="61">
        <v>4</v>
      </c>
      <c r="F28" s="61">
        <v>3</v>
      </c>
      <c r="G28" s="61">
        <v>6</v>
      </c>
      <c r="H28" s="61">
        <v>1</v>
      </c>
      <c r="I28" s="61">
        <v>5</v>
      </c>
      <c r="J28" s="61"/>
      <c r="K28" s="61"/>
      <c r="L28" s="61"/>
      <c r="M28" s="61"/>
      <c r="N28" s="61"/>
      <c r="O28" s="62">
        <f t="shared" si="9"/>
        <v>6</v>
      </c>
      <c r="P28" s="62">
        <f t="shared" si="10"/>
        <v>24</v>
      </c>
      <c r="Q28" s="63">
        <f t="shared" si="11"/>
        <v>4</v>
      </c>
      <c r="R28" s="64" t="s">
        <v>100</v>
      </c>
    </row>
    <row r="29" spans="1:18" x14ac:dyDescent="0.25">
      <c r="A29" s="58">
        <f>'Registro '!B29</f>
        <v>43506</v>
      </c>
      <c r="B29" s="59">
        <f>'Registro '!C29</f>
        <v>29</v>
      </c>
      <c r="C29" s="60" t="str">
        <f>'Registro '!E29</f>
        <v>María Isabel Araya Gomez</v>
      </c>
      <c r="D29" s="61">
        <v>5</v>
      </c>
      <c r="E29" s="61">
        <v>5</v>
      </c>
      <c r="F29" s="61">
        <v>3</v>
      </c>
      <c r="G29" s="61">
        <v>4</v>
      </c>
      <c r="H29" s="61">
        <v>1</v>
      </c>
      <c r="I29" s="61">
        <v>5</v>
      </c>
      <c r="J29" s="61"/>
      <c r="K29" s="61"/>
      <c r="L29" s="61"/>
      <c r="M29" s="61"/>
      <c r="N29" s="61"/>
      <c r="O29" s="62">
        <f t="shared" si="9"/>
        <v>6</v>
      </c>
      <c r="P29" s="62">
        <f t="shared" si="10"/>
        <v>23</v>
      </c>
      <c r="Q29" s="63">
        <f t="shared" si="11"/>
        <v>3.8333333333333335</v>
      </c>
      <c r="R29" s="64" t="s">
        <v>100</v>
      </c>
    </row>
    <row r="30" spans="1:18" x14ac:dyDescent="0.25">
      <c r="A30" s="58">
        <f>'Registro '!B30</f>
        <v>43509</v>
      </c>
      <c r="B30" s="59">
        <f>'Registro '!C30</f>
        <v>30</v>
      </c>
      <c r="C30" s="60" t="str">
        <f>'Registro '!E30</f>
        <v>Jose Zamora Monestel</v>
      </c>
      <c r="D30" s="61">
        <v>6</v>
      </c>
      <c r="E30" s="61">
        <v>6</v>
      </c>
      <c r="F30" s="61">
        <v>6</v>
      </c>
      <c r="G30" s="61">
        <v>5</v>
      </c>
      <c r="H30" s="61">
        <v>5</v>
      </c>
      <c r="I30" s="61">
        <v>5</v>
      </c>
      <c r="J30" s="61"/>
      <c r="K30" s="61"/>
      <c r="L30" s="61"/>
      <c r="M30" s="61"/>
      <c r="N30" s="61"/>
      <c r="O30" s="62">
        <f t="shared" ref="O30:O38" si="12">COUNTIF(D30:N30,"&gt;=0")</f>
        <v>6</v>
      </c>
      <c r="P30" s="62">
        <f t="shared" ref="P30:P38" si="13">SUM(D30:N30)</f>
        <v>33</v>
      </c>
      <c r="Q30" s="63">
        <f t="shared" ref="Q30:Q38" si="14">IF(O30&gt;0,P30/O30,0)</f>
        <v>5.5</v>
      </c>
      <c r="R30" s="64" t="s">
        <v>88</v>
      </c>
    </row>
    <row r="31" spans="1:18" x14ac:dyDescent="0.25">
      <c r="A31" s="58">
        <f>'Registro '!B31</f>
        <v>43498</v>
      </c>
      <c r="B31" s="59">
        <f>'Registro '!C31</f>
        <v>31</v>
      </c>
      <c r="C31" s="60" t="str">
        <f>'Registro '!E31</f>
        <v>Martin Gaitan Borges</v>
      </c>
      <c r="D31" s="61">
        <v>6</v>
      </c>
      <c r="E31" s="61">
        <v>6</v>
      </c>
      <c r="F31" s="61">
        <v>5</v>
      </c>
      <c r="G31" s="61">
        <v>4</v>
      </c>
      <c r="H31" s="61">
        <v>5</v>
      </c>
      <c r="I31" s="61">
        <v>5</v>
      </c>
      <c r="J31" s="61"/>
      <c r="K31" s="61"/>
      <c r="L31" s="61"/>
      <c r="M31" s="61"/>
      <c r="N31" s="61"/>
      <c r="O31" s="62">
        <f t="shared" si="12"/>
        <v>6</v>
      </c>
      <c r="P31" s="62">
        <f t="shared" si="13"/>
        <v>31</v>
      </c>
      <c r="Q31" s="63">
        <f t="shared" si="14"/>
        <v>5.166666666666667</v>
      </c>
      <c r="R31" s="64" t="s">
        <v>88</v>
      </c>
    </row>
    <row r="32" spans="1:18" x14ac:dyDescent="0.25">
      <c r="A32" s="65">
        <f>'Registro '!B32</f>
        <v>43511</v>
      </c>
      <c r="B32" s="66">
        <f>'Registro '!C32</f>
        <v>33</v>
      </c>
      <c r="C32" s="67" t="str">
        <f>'Registro '!E32</f>
        <v>Melvin Duarte</v>
      </c>
      <c r="D32" s="68">
        <v>8</v>
      </c>
      <c r="E32" s="68">
        <v>4</v>
      </c>
      <c r="F32" s="68">
        <v>10</v>
      </c>
      <c r="G32" s="68">
        <v>5</v>
      </c>
      <c r="H32" s="68">
        <v>6</v>
      </c>
      <c r="I32" s="68">
        <v>5</v>
      </c>
      <c r="J32" s="68"/>
      <c r="K32" s="68"/>
      <c r="L32" s="68"/>
      <c r="M32" s="68"/>
      <c r="N32" s="68"/>
      <c r="O32" s="69">
        <f t="shared" si="12"/>
        <v>6</v>
      </c>
      <c r="P32" s="69">
        <f t="shared" si="13"/>
        <v>38</v>
      </c>
      <c r="Q32" s="70">
        <f t="shared" si="14"/>
        <v>6.333333333333333</v>
      </c>
      <c r="R32" s="64" t="s">
        <v>88</v>
      </c>
    </row>
    <row r="33" spans="1:18" x14ac:dyDescent="0.25">
      <c r="A33" s="65">
        <f>'Registro '!B33</f>
        <v>43541</v>
      </c>
      <c r="B33" s="66">
        <f>'Registro '!C33</f>
        <v>35</v>
      </c>
      <c r="C33" s="67" t="str">
        <f>'Registro '!E33</f>
        <v>Vanessa Poveda Solano</v>
      </c>
      <c r="D33" s="68">
        <v>6</v>
      </c>
      <c r="E33" s="68">
        <v>8</v>
      </c>
      <c r="F33" s="68">
        <v>9</v>
      </c>
      <c r="G33" s="68">
        <v>5</v>
      </c>
      <c r="H33" s="68">
        <v>7</v>
      </c>
      <c r="I33" s="68">
        <v>6</v>
      </c>
      <c r="J33" s="68"/>
      <c r="K33" s="68"/>
      <c r="L33" s="68"/>
      <c r="M33" s="68"/>
      <c r="N33" s="68"/>
      <c r="O33" s="69">
        <f t="shared" si="12"/>
        <v>6</v>
      </c>
      <c r="P33" s="69">
        <f t="shared" si="13"/>
        <v>41</v>
      </c>
      <c r="Q33" s="70">
        <f t="shared" si="14"/>
        <v>6.833333333333333</v>
      </c>
      <c r="R33" s="64" t="s">
        <v>88</v>
      </c>
    </row>
    <row r="34" spans="1:18" x14ac:dyDescent="0.25">
      <c r="A34" s="65">
        <f>'Registro '!B34</f>
        <v>43530</v>
      </c>
      <c r="B34" s="66">
        <f>'Registro '!C34</f>
        <v>32</v>
      </c>
      <c r="C34" s="67" t="str">
        <f>'Registro '!E34</f>
        <v>Raquel Rosales Medina</v>
      </c>
      <c r="D34" s="68">
        <v>5</v>
      </c>
      <c r="E34" s="68">
        <v>9</v>
      </c>
      <c r="F34" s="68">
        <v>8</v>
      </c>
      <c r="G34" s="68">
        <v>5</v>
      </c>
      <c r="H34" s="68">
        <v>4</v>
      </c>
      <c r="I34" s="68">
        <v>6</v>
      </c>
      <c r="J34" s="68"/>
      <c r="K34" s="68"/>
      <c r="L34" s="68"/>
      <c r="M34" s="68"/>
      <c r="N34" s="68"/>
      <c r="O34" s="69">
        <f t="shared" si="12"/>
        <v>6</v>
      </c>
      <c r="P34" s="69">
        <f t="shared" si="13"/>
        <v>37</v>
      </c>
      <c r="Q34" s="70">
        <f t="shared" si="14"/>
        <v>6.166666666666667</v>
      </c>
      <c r="R34" s="64" t="s">
        <v>88</v>
      </c>
    </row>
    <row r="35" spans="1:18" x14ac:dyDescent="0.25">
      <c r="A35" s="65">
        <f>'Registro '!B35</f>
        <v>43498</v>
      </c>
      <c r="B35" s="66">
        <f>'Registro '!C35</f>
        <v>34</v>
      </c>
      <c r="C35" s="67" t="str">
        <f>'Registro '!E35</f>
        <v>Jean Pierre Brenes</v>
      </c>
      <c r="D35" s="68">
        <v>8</v>
      </c>
      <c r="E35" s="68">
        <v>7</v>
      </c>
      <c r="F35" s="68">
        <v>8</v>
      </c>
      <c r="G35" s="68">
        <v>5</v>
      </c>
      <c r="H35" s="68">
        <v>8</v>
      </c>
      <c r="I35" s="68">
        <v>9</v>
      </c>
      <c r="J35" s="68"/>
      <c r="K35" s="68"/>
      <c r="L35" s="68"/>
      <c r="M35" s="68"/>
      <c r="N35" s="68"/>
      <c r="O35" s="69">
        <f t="shared" si="12"/>
        <v>6</v>
      </c>
      <c r="P35" s="69">
        <f t="shared" si="13"/>
        <v>45</v>
      </c>
      <c r="Q35" s="70">
        <f t="shared" si="14"/>
        <v>7.5</v>
      </c>
      <c r="R35" s="64" t="s">
        <v>88</v>
      </c>
    </row>
    <row r="36" spans="1:18" x14ac:dyDescent="0.25">
      <c r="A36" s="23">
        <f>'Registro '!B36</f>
        <v>0</v>
      </c>
      <c r="B36" s="33">
        <f>'Registro '!C36</f>
        <v>36</v>
      </c>
      <c r="C36" s="67" t="str">
        <f>'Registro '!E36</f>
        <v>Greivin Moran Garcia</v>
      </c>
      <c r="D36" s="22">
        <v>7</v>
      </c>
      <c r="E36" s="22">
        <v>3</v>
      </c>
      <c r="F36" s="22">
        <v>4</v>
      </c>
      <c r="G36" s="22">
        <v>7</v>
      </c>
      <c r="H36" s="22">
        <v>8</v>
      </c>
      <c r="I36" s="22">
        <v>5</v>
      </c>
      <c r="J36" s="22"/>
      <c r="K36" s="22"/>
      <c r="L36" s="22"/>
      <c r="M36" s="22"/>
      <c r="N36" s="22"/>
      <c r="O36" s="31">
        <f t="shared" si="12"/>
        <v>6</v>
      </c>
      <c r="P36" s="31">
        <f t="shared" si="13"/>
        <v>34</v>
      </c>
      <c r="Q36" s="36">
        <f t="shared" si="14"/>
        <v>5.666666666666667</v>
      </c>
      <c r="R36" s="64" t="s">
        <v>88</v>
      </c>
    </row>
    <row r="37" spans="1:18" x14ac:dyDescent="0.25">
      <c r="A37" s="23">
        <f>'Registro '!B37</f>
        <v>43557</v>
      </c>
      <c r="B37" s="33">
        <f>'Registro '!C37</f>
        <v>37</v>
      </c>
      <c r="C37" s="67" t="str">
        <f>'Registro '!E37</f>
        <v>Hazel Jarquín</v>
      </c>
      <c r="D37" s="22">
        <v>6</v>
      </c>
      <c r="E37" s="22">
        <v>3</v>
      </c>
      <c r="F37" s="22">
        <v>6</v>
      </c>
      <c r="G37" s="22">
        <v>7</v>
      </c>
      <c r="H37" s="22">
        <v>7</v>
      </c>
      <c r="I37" s="22">
        <v>5</v>
      </c>
      <c r="J37" s="22"/>
      <c r="K37" s="22"/>
      <c r="L37" s="22"/>
      <c r="M37" s="22"/>
      <c r="N37" s="22"/>
      <c r="O37" s="31">
        <f t="shared" si="12"/>
        <v>6</v>
      </c>
      <c r="P37" s="31">
        <f t="shared" si="13"/>
        <v>34</v>
      </c>
      <c r="Q37" s="36">
        <f t="shared" si="14"/>
        <v>5.666666666666667</v>
      </c>
      <c r="R37" s="64" t="s">
        <v>88</v>
      </c>
    </row>
    <row r="38" spans="1:18" x14ac:dyDescent="0.25">
      <c r="A38" s="23">
        <v>43580</v>
      </c>
      <c r="B38" s="33">
        <v>38</v>
      </c>
      <c r="C38" s="67" t="str">
        <f>'Registro '!E38</f>
        <v>Susana Luquez Campos</v>
      </c>
      <c r="D38" s="22">
        <v>9</v>
      </c>
      <c r="E38" s="22">
        <v>8</v>
      </c>
      <c r="F38" s="22">
        <v>7</v>
      </c>
      <c r="G38" s="22">
        <v>9</v>
      </c>
      <c r="H38" s="22">
        <v>8</v>
      </c>
      <c r="I38" s="22">
        <v>8</v>
      </c>
      <c r="J38" s="22">
        <v>6</v>
      </c>
      <c r="K38" s="22">
        <v>8</v>
      </c>
      <c r="L38" s="22"/>
      <c r="M38" s="22"/>
      <c r="N38" s="22"/>
      <c r="O38" s="31">
        <f t="shared" si="12"/>
        <v>8</v>
      </c>
      <c r="P38" s="31">
        <f t="shared" si="13"/>
        <v>63</v>
      </c>
      <c r="Q38" s="36">
        <f t="shared" si="14"/>
        <v>7.875</v>
      </c>
      <c r="R38" s="64" t="s">
        <v>88</v>
      </c>
    </row>
    <row r="39" spans="1:18" x14ac:dyDescent="0.25">
      <c r="A39" s="71">
        <v>43581</v>
      </c>
      <c r="B39" s="72">
        <f>'Registro '!C39</f>
        <v>42</v>
      </c>
      <c r="C39" s="73" t="str">
        <f>'Registro '!E39</f>
        <v>Royner Ramirez</v>
      </c>
      <c r="D39" s="74">
        <v>8</v>
      </c>
      <c r="E39" s="74">
        <v>10</v>
      </c>
      <c r="F39" s="74">
        <v>10</v>
      </c>
      <c r="G39" s="74">
        <v>9</v>
      </c>
      <c r="H39" s="74">
        <v>7</v>
      </c>
      <c r="I39" s="74">
        <v>8</v>
      </c>
      <c r="J39" s="74">
        <v>10</v>
      </c>
      <c r="K39" s="74"/>
      <c r="L39" s="74"/>
      <c r="M39" s="74"/>
      <c r="N39" s="74"/>
      <c r="O39" s="75">
        <f t="shared" ref="O39:O43" si="15">COUNTIF(D39:N39,"&gt;=0")</f>
        <v>7</v>
      </c>
      <c r="P39" s="75">
        <f t="shared" ref="P39:P43" si="16">SUM(D39:N39)</f>
        <v>62</v>
      </c>
      <c r="Q39" s="76">
        <f t="shared" ref="Q39:Q43" si="17">IF(O39&gt;0,P39/O39,0)</f>
        <v>8.8571428571428577</v>
      </c>
      <c r="R39" s="55" t="s">
        <v>126</v>
      </c>
    </row>
    <row r="40" spans="1:18" x14ac:dyDescent="0.25">
      <c r="A40" s="71">
        <v>43582</v>
      </c>
      <c r="B40" s="72">
        <v>39</v>
      </c>
      <c r="C40" s="73" t="str">
        <f>'Registro '!E40</f>
        <v>Manrique Zuñiga</v>
      </c>
      <c r="D40" s="74">
        <v>8</v>
      </c>
      <c r="E40" s="74">
        <v>10</v>
      </c>
      <c r="F40" s="74">
        <v>10</v>
      </c>
      <c r="G40" s="74">
        <v>9</v>
      </c>
      <c r="H40" s="74">
        <v>8</v>
      </c>
      <c r="I40" s="74">
        <v>10</v>
      </c>
      <c r="J40" s="74">
        <v>10</v>
      </c>
      <c r="K40" s="74"/>
      <c r="L40" s="74"/>
      <c r="M40" s="74"/>
      <c r="N40" s="74"/>
      <c r="O40" s="75">
        <f t="shared" si="15"/>
        <v>7</v>
      </c>
      <c r="P40" s="75">
        <f t="shared" si="16"/>
        <v>65</v>
      </c>
      <c r="Q40" s="76">
        <f t="shared" si="17"/>
        <v>9.2857142857142865</v>
      </c>
      <c r="R40" s="77" t="s">
        <v>86</v>
      </c>
    </row>
    <row r="41" spans="1:18" x14ac:dyDescent="0.25">
      <c r="A41" s="71">
        <v>43583</v>
      </c>
      <c r="B41" s="72">
        <f>'Registro '!C41</f>
        <v>41</v>
      </c>
      <c r="C41" s="73" t="str">
        <f>'Registro '!E41</f>
        <v>Keylor Rodriguez Anchía</v>
      </c>
      <c r="D41" s="74">
        <v>9</v>
      </c>
      <c r="E41" s="74">
        <v>10</v>
      </c>
      <c r="F41" s="74">
        <v>10</v>
      </c>
      <c r="G41" s="74">
        <v>8</v>
      </c>
      <c r="H41" s="74">
        <v>8</v>
      </c>
      <c r="I41" s="74">
        <v>8</v>
      </c>
      <c r="J41" s="74">
        <v>8</v>
      </c>
      <c r="K41" s="74"/>
      <c r="L41" s="74"/>
      <c r="M41" s="74"/>
      <c r="N41" s="74"/>
      <c r="O41" s="75">
        <f t="shared" si="15"/>
        <v>7</v>
      </c>
      <c r="P41" s="75">
        <f t="shared" si="16"/>
        <v>61</v>
      </c>
      <c r="Q41" s="76">
        <f t="shared" si="17"/>
        <v>8.7142857142857135</v>
      </c>
      <c r="R41" s="55" t="s">
        <v>126</v>
      </c>
    </row>
    <row r="42" spans="1:18" x14ac:dyDescent="0.25">
      <c r="A42" s="71">
        <v>43584</v>
      </c>
      <c r="B42" s="72">
        <v>40</v>
      </c>
      <c r="C42" s="73" t="str">
        <f>'Registro '!E42</f>
        <v>Antonio Ferreto</v>
      </c>
      <c r="D42" s="74">
        <v>9</v>
      </c>
      <c r="E42" s="74">
        <v>10</v>
      </c>
      <c r="F42" s="74">
        <v>10</v>
      </c>
      <c r="G42" s="74">
        <v>10</v>
      </c>
      <c r="H42" s="74">
        <v>7</v>
      </c>
      <c r="I42" s="74">
        <v>8</v>
      </c>
      <c r="J42" s="74">
        <v>10</v>
      </c>
      <c r="K42" s="74"/>
      <c r="L42" s="74"/>
      <c r="M42" s="74"/>
      <c r="N42" s="74"/>
      <c r="O42" s="75">
        <f t="shared" si="15"/>
        <v>7</v>
      </c>
      <c r="P42" s="75">
        <f t="shared" si="16"/>
        <v>64</v>
      </c>
      <c r="Q42" s="76">
        <f t="shared" si="17"/>
        <v>9.1428571428571423</v>
      </c>
      <c r="R42" s="77" t="s">
        <v>86</v>
      </c>
    </row>
    <row r="43" spans="1:18" x14ac:dyDescent="0.25">
      <c r="A43" s="71">
        <v>43585</v>
      </c>
      <c r="B43" s="72">
        <v>41</v>
      </c>
      <c r="C43" s="73" t="str">
        <f>'Registro '!E43</f>
        <v>Marvin Alanis</v>
      </c>
      <c r="D43" s="74">
        <v>9</v>
      </c>
      <c r="E43" s="74">
        <v>10</v>
      </c>
      <c r="F43" s="74">
        <v>10</v>
      </c>
      <c r="G43" s="74">
        <v>8</v>
      </c>
      <c r="H43" s="74">
        <v>6</v>
      </c>
      <c r="I43" s="74">
        <v>9</v>
      </c>
      <c r="J43" s="74">
        <v>10</v>
      </c>
      <c r="K43" s="74"/>
      <c r="L43" s="74"/>
      <c r="M43" s="74"/>
      <c r="N43" s="74"/>
      <c r="O43" s="75">
        <f t="shared" si="15"/>
        <v>7</v>
      </c>
      <c r="P43" s="75">
        <f t="shared" si="16"/>
        <v>62</v>
      </c>
      <c r="Q43" s="76">
        <f t="shared" si="17"/>
        <v>8.8571428571428577</v>
      </c>
      <c r="R43" s="55" t="s">
        <v>126</v>
      </c>
    </row>
  </sheetData>
  <mergeCells count="1">
    <mergeCell ref="D1:N1"/>
  </mergeCells>
  <pageMargins left="3.937007874015748E-2" right="0.23622047244094491" top="0.35433070866141736" bottom="0.35433070866141736" header="0.31496062992125984" footer="0.31496062992125984"/>
  <pageSetup paperSize="9" orientation="landscape" horizontalDpi="160" verticalDpi="14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6" sqref="H16"/>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election activeCell="K11" sqref="K11"/>
    </sheetView>
  </sheetViews>
  <sheetFormatPr baseColWidth="10" defaultRowHeight="15" x14ac:dyDescent="0.25"/>
  <cols>
    <col min="1" max="7" width="14" customWidth="1"/>
  </cols>
  <sheetData>
    <row r="1" spans="1:7" ht="15.75" x14ac:dyDescent="0.25">
      <c r="A1" s="91" t="s">
        <v>9</v>
      </c>
      <c r="B1" s="92"/>
      <c r="C1" s="92"/>
      <c r="D1" s="92"/>
      <c r="E1" s="92"/>
      <c r="F1" s="92"/>
      <c r="G1" s="16" t="s">
        <v>22</v>
      </c>
    </row>
    <row r="2" spans="1:7" ht="15.75" x14ac:dyDescent="0.25">
      <c r="A2" s="93" t="s">
        <v>10</v>
      </c>
      <c r="B2" s="94"/>
      <c r="C2" s="94"/>
      <c r="D2" s="94"/>
      <c r="E2" s="94"/>
      <c r="F2" s="94"/>
      <c r="G2" s="17">
        <v>43610</v>
      </c>
    </row>
    <row r="3" spans="1:7" x14ac:dyDescent="0.25">
      <c r="A3" s="95" t="s">
        <v>11</v>
      </c>
      <c r="B3" s="96"/>
      <c r="C3" s="96"/>
      <c r="D3" s="96"/>
      <c r="E3" s="96"/>
      <c r="F3" s="96"/>
      <c r="G3" s="18" t="s">
        <v>23</v>
      </c>
    </row>
    <row r="4" spans="1:7" x14ac:dyDescent="0.25">
      <c r="A4" s="95" t="s">
        <v>21</v>
      </c>
      <c r="B4" s="96"/>
      <c r="C4" s="96"/>
      <c r="D4" s="96"/>
      <c r="E4" s="96"/>
      <c r="F4" s="96"/>
      <c r="G4" s="97"/>
    </row>
    <row r="5" spans="1:7" x14ac:dyDescent="0.25">
      <c r="A5" s="8"/>
      <c r="B5" s="7"/>
      <c r="C5" s="7"/>
      <c r="D5" s="7"/>
      <c r="E5" s="7"/>
      <c r="F5" s="15" t="s">
        <v>12</v>
      </c>
      <c r="G5" s="9"/>
    </row>
    <row r="6" spans="1:7" x14ac:dyDescent="0.25">
      <c r="A6" s="8" t="s">
        <v>13</v>
      </c>
      <c r="B6" s="4"/>
      <c r="C6" s="4"/>
      <c r="D6" s="4"/>
      <c r="E6" s="7"/>
      <c r="F6" s="7"/>
      <c r="G6" s="11"/>
    </row>
    <row r="7" spans="1:7" x14ac:dyDescent="0.25">
      <c r="A7" s="8" t="s">
        <v>14</v>
      </c>
      <c r="B7" s="4"/>
      <c r="C7" s="4"/>
      <c r="D7" s="7"/>
      <c r="E7" s="7"/>
      <c r="F7" s="7"/>
      <c r="G7" s="11"/>
    </row>
    <row r="8" spans="1:7" x14ac:dyDescent="0.25">
      <c r="A8" s="8" t="s">
        <v>15</v>
      </c>
      <c r="B8" s="5"/>
      <c r="C8" s="5"/>
      <c r="D8" s="7"/>
      <c r="E8" s="7"/>
      <c r="F8" s="7"/>
      <c r="G8" s="11"/>
    </row>
    <row r="9" spans="1:7" x14ac:dyDescent="0.25">
      <c r="A9" s="8" t="s">
        <v>16</v>
      </c>
      <c r="B9" s="5"/>
      <c r="C9" s="98"/>
      <c r="D9" s="98"/>
      <c r="E9" s="98"/>
      <c r="F9" s="98"/>
      <c r="G9" s="99"/>
    </row>
    <row r="10" spans="1:7" x14ac:dyDescent="0.25">
      <c r="A10" s="85"/>
      <c r="B10" s="86"/>
      <c r="C10" s="86"/>
      <c r="D10" s="86"/>
      <c r="E10" s="86"/>
      <c r="F10" s="86"/>
      <c r="G10" s="87"/>
    </row>
    <row r="11" spans="1:7" x14ac:dyDescent="0.25">
      <c r="A11" s="82"/>
      <c r="B11" s="83"/>
      <c r="C11" s="83"/>
      <c r="D11" s="83"/>
      <c r="E11" s="83"/>
      <c r="F11" s="83"/>
      <c r="G11" s="84"/>
    </row>
    <row r="12" spans="1:7" x14ac:dyDescent="0.25">
      <c r="A12" s="82"/>
      <c r="B12" s="83"/>
      <c r="C12" s="83"/>
      <c r="D12" s="83"/>
      <c r="E12" s="83"/>
      <c r="F12" s="83"/>
      <c r="G12" s="84"/>
    </row>
    <row r="13" spans="1:7" x14ac:dyDescent="0.25">
      <c r="A13" s="82"/>
      <c r="B13" s="83"/>
      <c r="C13" s="83"/>
      <c r="D13" s="83"/>
      <c r="E13" s="83"/>
      <c r="F13" s="83"/>
      <c r="G13" s="84"/>
    </row>
    <row r="14" spans="1:7" x14ac:dyDescent="0.25">
      <c r="A14" s="82"/>
      <c r="B14" s="83"/>
      <c r="C14" s="83"/>
      <c r="D14" s="83"/>
      <c r="E14" s="83"/>
      <c r="F14" s="83"/>
      <c r="G14" s="84"/>
    </row>
    <row r="15" spans="1:7" x14ac:dyDescent="0.25">
      <c r="A15" s="82"/>
      <c r="B15" s="83"/>
      <c r="C15" s="83"/>
      <c r="D15" s="83"/>
      <c r="E15" s="83"/>
      <c r="F15" s="83"/>
      <c r="G15" s="84"/>
    </row>
    <row r="16" spans="1:7" x14ac:dyDescent="0.25">
      <c r="A16" s="85"/>
      <c r="B16" s="86"/>
      <c r="C16" s="86"/>
      <c r="D16" s="86"/>
      <c r="E16" s="86"/>
      <c r="F16" s="86"/>
      <c r="G16" s="87"/>
    </row>
    <row r="17" spans="1:7" x14ac:dyDescent="0.25">
      <c r="A17" s="8"/>
      <c r="B17" s="7"/>
      <c r="C17" s="7"/>
      <c r="D17" s="7"/>
      <c r="E17" s="7"/>
      <c r="F17" s="7"/>
      <c r="G17" s="11"/>
    </row>
    <row r="18" spans="1:7" x14ac:dyDescent="0.25">
      <c r="A18" s="12"/>
      <c r="B18" s="4"/>
      <c r="C18" s="4"/>
      <c r="D18" s="7"/>
      <c r="E18" s="4"/>
      <c r="F18" s="4"/>
      <c r="G18" s="10"/>
    </row>
    <row r="19" spans="1:7" x14ac:dyDescent="0.25">
      <c r="A19" s="88" t="s">
        <v>17</v>
      </c>
      <c r="B19" s="89"/>
      <c r="C19" s="89"/>
      <c r="D19" s="6"/>
      <c r="E19" s="89" t="s">
        <v>18</v>
      </c>
      <c r="F19" s="89"/>
      <c r="G19" s="90"/>
    </row>
    <row r="20" spans="1:7" x14ac:dyDescent="0.25">
      <c r="A20" s="12"/>
      <c r="B20" s="4"/>
      <c r="C20" s="4"/>
      <c r="D20" s="7"/>
      <c r="E20" s="4"/>
      <c r="F20" s="4"/>
      <c r="G20" s="10"/>
    </row>
    <row r="21" spans="1:7" x14ac:dyDescent="0.25">
      <c r="A21" s="88" t="s">
        <v>20</v>
      </c>
      <c r="B21" s="89"/>
      <c r="C21" s="89"/>
      <c r="D21" s="6"/>
      <c r="E21" s="89" t="s">
        <v>19</v>
      </c>
      <c r="F21" s="89"/>
      <c r="G21" s="90"/>
    </row>
    <row r="22" spans="1:7" x14ac:dyDescent="0.25">
      <c r="A22" s="13" t="s">
        <v>14</v>
      </c>
      <c r="B22" s="4"/>
      <c r="C22" s="4"/>
      <c r="D22" s="7"/>
      <c r="E22" s="7" t="s">
        <v>14</v>
      </c>
      <c r="F22" s="4"/>
      <c r="G22" s="10"/>
    </row>
    <row r="23" spans="1:7" x14ac:dyDescent="0.25">
      <c r="A23" s="14"/>
      <c r="B23" s="4"/>
      <c r="C23" s="4"/>
      <c r="D23" s="4"/>
      <c r="E23" s="4"/>
      <c r="F23" s="4"/>
      <c r="G23" s="10"/>
    </row>
    <row r="24" spans="1:7" ht="15.75" x14ac:dyDescent="0.25">
      <c r="A24" s="91" t="s">
        <v>9</v>
      </c>
      <c r="B24" s="92"/>
      <c r="C24" s="92"/>
      <c r="D24" s="92"/>
      <c r="E24" s="92"/>
      <c r="F24" s="92"/>
      <c r="G24" s="16" t="s">
        <v>22</v>
      </c>
    </row>
    <row r="25" spans="1:7" ht="15.75" x14ac:dyDescent="0.25">
      <c r="A25" s="93" t="s">
        <v>10</v>
      </c>
      <c r="B25" s="94"/>
      <c r="C25" s="94"/>
      <c r="D25" s="94"/>
      <c r="E25" s="94"/>
      <c r="F25" s="94"/>
      <c r="G25" s="17">
        <v>43610</v>
      </c>
    </row>
    <row r="26" spans="1:7" x14ac:dyDescent="0.25">
      <c r="A26" s="95" t="s">
        <v>11</v>
      </c>
      <c r="B26" s="96"/>
      <c r="C26" s="96"/>
      <c r="D26" s="96"/>
      <c r="E26" s="96"/>
      <c r="F26" s="96"/>
      <c r="G26" s="18" t="s">
        <v>23</v>
      </c>
    </row>
    <row r="27" spans="1:7" x14ac:dyDescent="0.25">
      <c r="A27" s="95" t="s">
        <v>21</v>
      </c>
      <c r="B27" s="96"/>
      <c r="C27" s="96"/>
      <c r="D27" s="96"/>
      <c r="E27" s="96"/>
      <c r="F27" s="96"/>
      <c r="G27" s="97"/>
    </row>
    <row r="28" spans="1:7" x14ac:dyDescent="0.25">
      <c r="A28" s="8"/>
      <c r="B28" s="7"/>
      <c r="C28" s="7"/>
      <c r="D28" s="7"/>
      <c r="E28" s="7"/>
      <c r="F28" s="15" t="s">
        <v>12</v>
      </c>
      <c r="G28" s="9"/>
    </row>
    <row r="29" spans="1:7" x14ac:dyDescent="0.25">
      <c r="A29" s="8" t="s">
        <v>13</v>
      </c>
      <c r="B29" s="4"/>
      <c r="C29" s="4"/>
      <c r="D29" s="4"/>
      <c r="E29" s="7"/>
      <c r="F29" s="7"/>
      <c r="G29" s="11"/>
    </row>
    <row r="30" spans="1:7" x14ac:dyDescent="0.25">
      <c r="A30" s="8" t="s">
        <v>14</v>
      </c>
      <c r="B30" s="4"/>
      <c r="C30" s="4"/>
      <c r="D30" s="7"/>
      <c r="E30" s="7"/>
      <c r="F30" s="7"/>
      <c r="G30" s="11"/>
    </row>
    <row r="31" spans="1:7" x14ac:dyDescent="0.25">
      <c r="A31" s="8" t="s">
        <v>15</v>
      </c>
      <c r="B31" s="5"/>
      <c r="C31" s="5"/>
      <c r="D31" s="7"/>
      <c r="E31" s="7"/>
      <c r="F31" s="7"/>
      <c r="G31" s="11"/>
    </row>
    <row r="32" spans="1:7" x14ac:dyDescent="0.25">
      <c r="A32" s="8" t="s">
        <v>16</v>
      </c>
      <c r="B32" s="5"/>
      <c r="C32" s="98"/>
      <c r="D32" s="98"/>
      <c r="E32" s="98"/>
      <c r="F32" s="98"/>
      <c r="G32" s="99"/>
    </row>
    <row r="33" spans="1:7" x14ac:dyDescent="0.25">
      <c r="A33" s="85"/>
      <c r="B33" s="86"/>
      <c r="C33" s="86"/>
      <c r="D33" s="86"/>
      <c r="E33" s="86"/>
      <c r="F33" s="86"/>
      <c r="G33" s="87"/>
    </row>
    <row r="34" spans="1:7" x14ac:dyDescent="0.25">
      <c r="A34" s="82"/>
      <c r="B34" s="83"/>
      <c r="C34" s="83"/>
      <c r="D34" s="83"/>
      <c r="E34" s="83"/>
      <c r="F34" s="83"/>
      <c r="G34" s="84"/>
    </row>
    <row r="35" spans="1:7" x14ac:dyDescent="0.25">
      <c r="A35" s="82"/>
      <c r="B35" s="83"/>
      <c r="C35" s="83"/>
      <c r="D35" s="83"/>
      <c r="E35" s="83"/>
      <c r="F35" s="83"/>
      <c r="G35" s="84"/>
    </row>
    <row r="36" spans="1:7" x14ac:dyDescent="0.25">
      <c r="A36" s="82"/>
      <c r="B36" s="83"/>
      <c r="C36" s="83"/>
      <c r="D36" s="83"/>
      <c r="E36" s="83"/>
      <c r="F36" s="83"/>
      <c r="G36" s="84"/>
    </row>
    <row r="37" spans="1:7" x14ac:dyDescent="0.25">
      <c r="A37" s="82"/>
      <c r="B37" s="83"/>
      <c r="C37" s="83"/>
      <c r="D37" s="83"/>
      <c r="E37" s="83"/>
      <c r="F37" s="83"/>
      <c r="G37" s="84"/>
    </row>
    <row r="38" spans="1:7" x14ac:dyDescent="0.25">
      <c r="A38" s="82"/>
      <c r="B38" s="83"/>
      <c r="C38" s="83"/>
      <c r="D38" s="83"/>
      <c r="E38" s="83"/>
      <c r="F38" s="83"/>
      <c r="G38" s="84"/>
    </row>
    <row r="39" spans="1:7" x14ac:dyDescent="0.25">
      <c r="A39" s="85"/>
      <c r="B39" s="86"/>
      <c r="C39" s="86"/>
      <c r="D39" s="86"/>
      <c r="E39" s="86"/>
      <c r="F39" s="86"/>
      <c r="G39" s="87"/>
    </row>
    <row r="40" spans="1:7" x14ac:dyDescent="0.25">
      <c r="A40" s="8"/>
      <c r="B40" s="7"/>
      <c r="C40" s="7"/>
      <c r="D40" s="7"/>
      <c r="E40" s="7"/>
      <c r="F40" s="7"/>
      <c r="G40" s="11"/>
    </row>
    <row r="41" spans="1:7" x14ac:dyDescent="0.25">
      <c r="A41" s="12"/>
      <c r="B41" s="4"/>
      <c r="C41" s="4"/>
      <c r="D41" s="7"/>
      <c r="E41" s="4"/>
      <c r="F41" s="4"/>
      <c r="G41" s="10"/>
    </row>
    <row r="42" spans="1:7" x14ac:dyDescent="0.25">
      <c r="A42" s="88" t="s">
        <v>17</v>
      </c>
      <c r="B42" s="89"/>
      <c r="C42" s="89"/>
      <c r="D42" s="6"/>
      <c r="E42" s="89" t="s">
        <v>18</v>
      </c>
      <c r="F42" s="89"/>
      <c r="G42" s="90"/>
    </row>
    <row r="43" spans="1:7" x14ac:dyDescent="0.25">
      <c r="A43" s="12"/>
      <c r="B43" s="4"/>
      <c r="C43" s="4"/>
      <c r="D43" s="7"/>
      <c r="E43" s="4"/>
      <c r="F43" s="4"/>
      <c r="G43" s="10"/>
    </row>
    <row r="44" spans="1:7" x14ac:dyDescent="0.25">
      <c r="A44" s="88" t="s">
        <v>20</v>
      </c>
      <c r="B44" s="89"/>
      <c r="C44" s="89"/>
      <c r="D44" s="6"/>
      <c r="E44" s="89" t="s">
        <v>19</v>
      </c>
      <c r="F44" s="89"/>
      <c r="G44" s="90"/>
    </row>
    <row r="45" spans="1:7" x14ac:dyDescent="0.25">
      <c r="A45" s="13" t="s">
        <v>14</v>
      </c>
      <c r="B45" s="4"/>
      <c r="C45" s="4"/>
      <c r="D45" s="7"/>
      <c r="E45" s="7" t="s">
        <v>14</v>
      </c>
      <c r="F45" s="4"/>
      <c r="G45" s="10"/>
    </row>
    <row r="46" spans="1:7" x14ac:dyDescent="0.25">
      <c r="A46" s="14"/>
      <c r="B46" s="4"/>
      <c r="C46" s="4"/>
      <c r="D46" s="4"/>
      <c r="E46" s="4"/>
      <c r="F46" s="4"/>
      <c r="G46" s="10"/>
    </row>
  </sheetData>
  <mergeCells count="32">
    <mergeCell ref="A21:C21"/>
    <mergeCell ref="E21:G21"/>
    <mergeCell ref="A11:G11"/>
    <mergeCell ref="A12:G12"/>
    <mergeCell ref="A13:G13"/>
    <mergeCell ref="A14:G14"/>
    <mergeCell ref="A15:G15"/>
    <mergeCell ref="A16:G16"/>
    <mergeCell ref="E19:G19"/>
    <mergeCell ref="A19:C19"/>
    <mergeCell ref="A4:G4"/>
    <mergeCell ref="A10:G10"/>
    <mergeCell ref="C9:G9"/>
    <mergeCell ref="A1:F1"/>
    <mergeCell ref="A2:F2"/>
    <mergeCell ref="A3:F3"/>
    <mergeCell ref="A24:F24"/>
    <mergeCell ref="A25:F25"/>
    <mergeCell ref="A26:F26"/>
    <mergeCell ref="A27:G27"/>
    <mergeCell ref="C32:G32"/>
    <mergeCell ref="A33:G33"/>
    <mergeCell ref="A34:G34"/>
    <mergeCell ref="A35:G35"/>
    <mergeCell ref="A36:G36"/>
    <mergeCell ref="A37:G37"/>
    <mergeCell ref="A38:G38"/>
    <mergeCell ref="A39:G39"/>
    <mergeCell ref="A42:C42"/>
    <mergeCell ref="E42:G42"/>
    <mergeCell ref="A44:C44"/>
    <mergeCell ref="E44:G44"/>
  </mergeCells>
  <printOptions horizontalCentered="1"/>
  <pageMargins left="0.23622047244094491" right="0.23622047244094491" top="0.15748031496062992" bottom="0.74803149606299213" header="0.31496062992125984" footer="0.31496062992125984"/>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election activeCell="B24" sqref="B24"/>
    </sheetView>
  </sheetViews>
  <sheetFormatPr baseColWidth="10" defaultRowHeight="15" x14ac:dyDescent="0.25"/>
  <cols>
    <col min="1" max="7" width="14" customWidth="1"/>
  </cols>
  <sheetData>
    <row r="1" spans="1:7" ht="15.75" x14ac:dyDescent="0.25">
      <c r="A1" s="91" t="s">
        <v>9</v>
      </c>
      <c r="B1" s="92"/>
      <c r="C1" s="92"/>
      <c r="D1" s="92"/>
      <c r="E1" s="92"/>
      <c r="F1" s="92"/>
      <c r="G1" s="16" t="s">
        <v>114</v>
      </c>
    </row>
    <row r="2" spans="1:7" ht="15.75" x14ac:dyDescent="0.25">
      <c r="A2" s="93" t="s">
        <v>10</v>
      </c>
      <c r="B2" s="94"/>
      <c r="C2" s="94"/>
      <c r="D2" s="94"/>
      <c r="E2" s="94"/>
      <c r="F2" s="94"/>
      <c r="G2" s="17"/>
    </row>
    <row r="3" spans="1:7" x14ac:dyDescent="0.25">
      <c r="A3" s="95" t="s">
        <v>11</v>
      </c>
      <c r="B3" s="96"/>
      <c r="C3" s="96"/>
      <c r="D3" s="96"/>
      <c r="E3" s="96"/>
      <c r="F3" s="96"/>
      <c r="G3" s="18" t="s">
        <v>23</v>
      </c>
    </row>
    <row r="4" spans="1:7" x14ac:dyDescent="0.25">
      <c r="A4" s="95" t="s">
        <v>21</v>
      </c>
      <c r="B4" s="96"/>
      <c r="C4" s="96"/>
      <c r="D4" s="96"/>
      <c r="E4" s="96"/>
      <c r="F4" s="96"/>
      <c r="G4" s="97"/>
    </row>
    <row r="5" spans="1:7" x14ac:dyDescent="0.25">
      <c r="A5" s="8"/>
      <c r="B5" s="7"/>
      <c r="C5" s="7"/>
      <c r="D5" s="7"/>
      <c r="E5" s="7"/>
      <c r="F5" s="15" t="s">
        <v>12</v>
      </c>
      <c r="G5" s="56">
        <v>43630</v>
      </c>
    </row>
    <row r="6" spans="1:7" x14ac:dyDescent="0.25">
      <c r="A6" s="8" t="s">
        <v>13</v>
      </c>
      <c r="B6" s="4"/>
      <c r="C6" s="4" t="s">
        <v>115</v>
      </c>
      <c r="D6" s="4"/>
      <c r="E6" s="7"/>
      <c r="F6" s="7"/>
      <c r="G6" s="11"/>
    </row>
    <row r="7" spans="1:7" x14ac:dyDescent="0.25">
      <c r="A7" s="8" t="s">
        <v>14</v>
      </c>
      <c r="B7" s="4" t="s">
        <v>103</v>
      </c>
      <c r="C7" s="4"/>
      <c r="D7" s="7"/>
      <c r="E7" s="7"/>
      <c r="F7" s="7"/>
      <c r="G7" s="11"/>
    </row>
    <row r="8" spans="1:7" x14ac:dyDescent="0.25">
      <c r="A8" s="8" t="s">
        <v>15</v>
      </c>
      <c r="B8" s="5"/>
      <c r="C8" s="57">
        <v>43630</v>
      </c>
      <c r="D8" s="7"/>
      <c r="E8" s="7"/>
      <c r="F8" s="7"/>
      <c r="G8" s="11"/>
    </row>
    <row r="9" spans="1:7" x14ac:dyDescent="0.25">
      <c r="A9" s="8" t="s">
        <v>16</v>
      </c>
      <c r="B9" s="5"/>
      <c r="C9" s="98"/>
      <c r="D9" s="98"/>
      <c r="E9" s="98"/>
      <c r="F9" s="98"/>
      <c r="G9" s="99"/>
    </row>
    <row r="10" spans="1:7" x14ac:dyDescent="0.25">
      <c r="A10" s="100"/>
      <c r="B10" s="101"/>
      <c r="C10" s="101"/>
      <c r="D10" s="101"/>
      <c r="E10" s="101"/>
      <c r="F10" s="101"/>
      <c r="G10" s="102"/>
    </row>
    <row r="11" spans="1:7" x14ac:dyDescent="0.25">
      <c r="A11" s="103"/>
      <c r="B11" s="101"/>
      <c r="C11" s="101"/>
      <c r="D11" s="101"/>
      <c r="E11" s="101"/>
      <c r="F11" s="101"/>
      <c r="G11" s="102"/>
    </row>
    <row r="12" spans="1:7" x14ac:dyDescent="0.25">
      <c r="A12" s="103"/>
      <c r="B12" s="101"/>
      <c r="C12" s="101"/>
      <c r="D12" s="101"/>
      <c r="E12" s="101"/>
      <c r="F12" s="101"/>
      <c r="G12" s="102"/>
    </row>
    <row r="13" spans="1:7" x14ac:dyDescent="0.25">
      <c r="A13" s="103"/>
      <c r="B13" s="101"/>
      <c r="C13" s="101"/>
      <c r="D13" s="101"/>
      <c r="E13" s="101"/>
      <c r="F13" s="101"/>
      <c r="G13" s="102"/>
    </row>
    <row r="14" spans="1:7" x14ac:dyDescent="0.25">
      <c r="A14" s="103"/>
      <c r="B14" s="101"/>
      <c r="C14" s="101"/>
      <c r="D14" s="101"/>
      <c r="E14" s="101"/>
      <c r="F14" s="101"/>
      <c r="G14" s="102"/>
    </row>
    <row r="15" spans="1:7" x14ac:dyDescent="0.25">
      <c r="A15" s="103"/>
      <c r="B15" s="101"/>
      <c r="C15" s="101"/>
      <c r="D15" s="101"/>
      <c r="E15" s="101"/>
      <c r="F15" s="101"/>
      <c r="G15" s="102"/>
    </row>
    <row r="16" spans="1:7" x14ac:dyDescent="0.25">
      <c r="A16" s="103"/>
      <c r="B16" s="101"/>
      <c r="C16" s="101"/>
      <c r="D16" s="101"/>
      <c r="E16" s="101"/>
      <c r="F16" s="101"/>
      <c r="G16" s="102"/>
    </row>
    <row r="17" spans="1:7" x14ac:dyDescent="0.25">
      <c r="A17" s="103"/>
      <c r="B17" s="101"/>
      <c r="C17" s="101"/>
      <c r="D17" s="101"/>
      <c r="E17" s="101"/>
      <c r="F17" s="101"/>
      <c r="G17" s="102"/>
    </row>
    <row r="18" spans="1:7" x14ac:dyDescent="0.25">
      <c r="A18" s="103"/>
      <c r="B18" s="101"/>
      <c r="C18" s="101"/>
      <c r="D18" s="101"/>
      <c r="E18" s="101"/>
      <c r="F18" s="101"/>
      <c r="G18" s="102"/>
    </row>
    <row r="19" spans="1:7" x14ac:dyDescent="0.25">
      <c r="A19" s="103"/>
      <c r="B19" s="101"/>
      <c r="C19" s="101"/>
      <c r="D19" s="101"/>
      <c r="E19" s="101"/>
      <c r="F19" s="101"/>
      <c r="G19" s="102"/>
    </row>
    <row r="20" spans="1:7" x14ac:dyDescent="0.25">
      <c r="A20" s="103"/>
      <c r="B20" s="101"/>
      <c r="C20" s="101"/>
      <c r="D20" s="101"/>
      <c r="E20" s="101"/>
      <c r="F20" s="101"/>
      <c r="G20" s="102"/>
    </row>
    <row r="21" spans="1:7" x14ac:dyDescent="0.25">
      <c r="A21" s="103"/>
      <c r="B21" s="101"/>
      <c r="C21" s="101"/>
      <c r="D21" s="101"/>
      <c r="E21" s="101"/>
      <c r="F21" s="101"/>
      <c r="G21" s="102"/>
    </row>
    <row r="22" spans="1:7" x14ac:dyDescent="0.25">
      <c r="A22" s="103"/>
      <c r="B22" s="101"/>
      <c r="C22" s="101"/>
      <c r="D22" s="101"/>
      <c r="E22" s="101"/>
      <c r="F22" s="101"/>
      <c r="G22" s="102"/>
    </row>
    <row r="23" spans="1:7" x14ac:dyDescent="0.25">
      <c r="A23" s="14" t="s">
        <v>98</v>
      </c>
      <c r="B23" s="4"/>
      <c r="C23" s="4"/>
      <c r="D23" s="4"/>
      <c r="E23" s="4"/>
      <c r="F23" s="4"/>
      <c r="G23" s="10"/>
    </row>
  </sheetData>
  <mergeCells count="6">
    <mergeCell ref="A10:G22"/>
    <mergeCell ref="A1:F1"/>
    <mergeCell ref="A2:F2"/>
    <mergeCell ref="A3:F3"/>
    <mergeCell ref="A4:G4"/>
    <mergeCell ref="C9:G9"/>
  </mergeCells>
  <printOptions horizontalCentered="1"/>
  <pageMargins left="0.23622047244094491" right="0.23622047244094491" top="0.15748031496062992" bottom="0.74803149606299213"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Registro </vt:lpstr>
      <vt:lpstr>Histórico</vt:lpstr>
      <vt:lpstr>Personal</vt:lpstr>
      <vt:lpstr>Bolete</vt:lpstr>
      <vt:lpstr>Virtual</vt:lpstr>
      <vt:lpstr>'Registro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Greivin</dc:creator>
  <cp:lastModifiedBy>Servicio al Cliente</cp:lastModifiedBy>
  <cp:lastPrinted>2019-06-19T16:06:11Z</cp:lastPrinted>
  <dcterms:created xsi:type="dcterms:W3CDTF">2018-08-25T13:26:02Z</dcterms:created>
  <dcterms:modified xsi:type="dcterms:W3CDTF">2019-07-17T14:55:29Z</dcterms:modified>
</cp:coreProperties>
</file>